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ps_2017" sheetId="1" r:id="rId3"/>
    <sheet state="visible" name="Kirsche_2017" sheetId="2" r:id="rId4"/>
    <sheet state="visible" name="Pflaume_2017" sheetId="3" r:id="rId5"/>
  </sheets>
  <definedNames/>
  <calcPr/>
</workbook>
</file>

<file path=xl/sharedStrings.xml><?xml version="1.0" encoding="utf-8"?>
<sst xmlns="http://schemas.openxmlformats.org/spreadsheetml/2006/main" count="46" uniqueCount="21">
  <si>
    <t>Kirsche-Blührechner</t>
  </si>
  <si>
    <t>Raps-Blührechner</t>
  </si>
  <si>
    <t>Pflaume-Blührechner</t>
  </si>
  <si>
    <r>
      <rPr>
        <rFont val="Calibri"/>
        <color rgb="FF000000"/>
        <sz val="8.0"/>
        <u/>
      </rPr>
      <t>basierend auf</t>
    </r>
    <r>
      <rPr>
        <rFont val="Calibri"/>
        <color rgb="FF000000"/>
        <sz val="8.0"/>
      </rPr>
      <t>: http://www.hainleite-wetter.de/html/biowetter.html</t>
    </r>
  </si>
  <si>
    <r>
      <rPr>
        <rFont val="Calibri"/>
        <color rgb="FF000000"/>
        <sz val="8.0"/>
        <u/>
      </rPr>
      <t>basierend auf</t>
    </r>
    <r>
      <rPr>
        <rFont val="Calibri"/>
        <color rgb="FF000000"/>
        <sz val="8.0"/>
      </rPr>
      <t>: https://www.magazin-innovation.de/export/sites/magazin-innovation.de/extras/dokumente/innovation/1-09-wetterinfluss-raps.pdf</t>
    </r>
  </si>
  <si>
    <r>
      <rPr>
        <rFont val="Calibri"/>
        <color rgb="FF000000"/>
        <sz val="8.0"/>
        <u/>
      </rPr>
      <t>basierend auf</t>
    </r>
    <r>
      <rPr>
        <rFont val="Calibri"/>
        <color rgb="FF000000"/>
        <sz val="8.0"/>
      </rPr>
      <t>: http://www.hainleite-wetter.de/html/biowetter.html</t>
    </r>
  </si>
  <si>
    <t>Datum</t>
  </si>
  <si>
    <t>min in °C</t>
  </si>
  <si>
    <t>max in °C</t>
  </si>
  <si>
    <t>Temperatur in °C</t>
  </si>
  <si>
    <t>Temperatursumme in °C</t>
  </si>
  <si>
    <t>Grünlandtemperatursumme</t>
  </si>
  <si>
    <t>bei Temperatursumme</t>
  </si>
  <si>
    <t>Schossen:</t>
  </si>
  <si>
    <t>Knospe:</t>
  </si>
  <si>
    <t>Blühbeginn:</t>
  </si>
  <si>
    <t>Blühende:</t>
  </si>
  <si>
    <t>Vollblüte:</t>
  </si>
  <si>
    <r>
      <rPr>
        <rFont val="Calibri"/>
        <color rgb="FF000000"/>
        <sz val="11.0"/>
        <u/>
      </rPr>
      <t>Stand</t>
    </r>
    <r>
      <rPr>
        <rFont val="Calibri"/>
        <color rgb="FF000000"/>
        <sz val="11.0"/>
      </rPr>
      <t>:</t>
    </r>
  </si>
  <si>
    <r>
      <rPr>
        <rFont val="Calibri"/>
        <color rgb="FF000000"/>
        <sz val="11.0"/>
        <u/>
      </rPr>
      <t>Stand</t>
    </r>
    <r>
      <rPr>
        <rFont val="Calibri"/>
        <color rgb="FF000000"/>
        <sz val="11.0"/>
      </rPr>
      <t>:</t>
    </r>
  </si>
  <si>
    <r>
      <rPr>
        <rFont val="Calibri"/>
        <color rgb="FF000000"/>
        <sz val="11.0"/>
        <u/>
      </rPr>
      <t>Stand</t>
    </r>
    <r>
      <rPr>
        <rFont val="Calibri"/>
        <color rgb="FF000000"/>
        <sz val="11.0"/>
      </rPr>
      <t>: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</si>
</sst>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d&quot;, &quot;mmmm&quot; &quot;dd&quot;, &quot;yyyy"/>
    <numFmt numFmtId="165" formatCode="d.m.yyyy"/>
  </numFmts>
  <fonts count="9">
    <font>
      <sz val="11.0"/>
      <color rgb="FF000000"/>
      <name val="Calibri"/>
    </font>
    <font>
      <sz val="24.0"/>
      <color rgb="FF000000"/>
      <name val="Calibri"/>
    </font>
    <font/>
    <font>
      <sz val="8.0"/>
      <color rgb="FF000000"/>
      <name val="Calibri"/>
    </font>
    <font>
      <b/>
      <sz val="11.0"/>
      <color rgb="FF000000"/>
      <name val="Calibri"/>
    </font>
    <font>
      <b/>
      <i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FBCAA2"/>
        <bgColor rgb="FFFBCAA2"/>
      </patternFill>
    </fill>
  </fills>
  <borders count="17">
    <border/>
    <border>
      <left style="thin">
        <color rgb="FFAAAAAA"/>
      </left>
      <top style="thin">
        <color rgb="FFAAAAAA"/>
      </top>
      <bottom/>
    </border>
    <border>
      <top style="thin">
        <color rgb="FFAAAAAA"/>
      </top>
      <bottom/>
    </border>
    <border>
      <right style="thin">
        <color rgb="FFAAAAAA"/>
      </right>
      <top style="thin">
        <color rgb="FFAAAAAA"/>
      </top>
      <bottom/>
    </border>
    <border>
      <left style="thin">
        <color rgb="FFAAAAAA"/>
      </left>
      <top/>
      <bottom/>
    </border>
    <border>
      <top/>
      <bottom/>
    </border>
    <border>
      <right style="thin">
        <color rgb="FFAAAAAA"/>
      </right>
      <top/>
      <bottom/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/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/>
      <right style="thin">
        <color rgb="FFAAAAAA"/>
      </right>
      <top/>
      <bottom/>
    </border>
    <border>
      <left style="thin">
        <color rgb="FFAAAAAA"/>
      </left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shrinkToFit="0" wrapText="0"/>
    </xf>
    <xf borderId="4" fillId="2" fontId="3" numFmtId="49" xfId="0" applyAlignment="1" applyBorder="1" applyFont="1" applyNumberForma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3" fontId="4" numFmtId="49" xfId="0" applyAlignment="1" applyBorder="1" applyFill="1" applyFont="1" applyNumberFormat="1">
      <alignment shrinkToFit="0" wrapText="0"/>
    </xf>
    <xf borderId="7" fillId="3" fontId="4" numFmtId="49" xfId="0" applyAlignment="1" applyBorder="1" applyFont="1" applyNumberFormat="1">
      <alignment horizontal="right" shrinkToFit="0" wrapText="0"/>
    </xf>
    <xf borderId="8" fillId="3" fontId="4" numFmtId="49" xfId="0" applyAlignment="1" applyBorder="1" applyFont="1" applyNumberFormat="1">
      <alignment horizontal="right" shrinkToFit="0" wrapText="0"/>
    </xf>
    <xf borderId="9" fillId="3" fontId="4" numFmtId="49" xfId="0" applyAlignment="1" applyBorder="1" applyFont="1" applyNumberFormat="1">
      <alignment shrinkToFit="0" wrapText="0"/>
    </xf>
    <xf borderId="10" fillId="3" fontId="4" numFmtId="0" xfId="0" applyAlignment="1" applyBorder="1" applyFont="1">
      <alignment shrinkToFit="0" wrapText="0"/>
    </xf>
    <xf borderId="7" fillId="3" fontId="4" numFmtId="0" xfId="0" applyAlignment="1" applyBorder="1" applyFont="1">
      <alignment shrinkToFit="0" wrapText="0"/>
    </xf>
    <xf borderId="7" fillId="3" fontId="5" numFmtId="49" xfId="0" applyAlignment="1" applyBorder="1" applyFont="1" applyNumberFormat="1">
      <alignment horizontal="center" shrinkToFit="0" wrapText="0"/>
    </xf>
    <xf borderId="7" fillId="3" fontId="5" numFmtId="0" xfId="0" applyAlignment="1" applyBorder="1" applyFont="1">
      <alignment horizontal="center" shrinkToFit="0" wrapText="0"/>
    </xf>
    <xf borderId="11" fillId="3" fontId="0" numFmtId="164" xfId="0" applyAlignment="1" applyBorder="1" applyFont="1" applyNumberFormat="1">
      <alignment horizontal="left" shrinkToFit="0" vertical="center" wrapText="1"/>
    </xf>
    <xf borderId="11" fillId="3" fontId="0" numFmtId="0" xfId="0" applyAlignment="1" applyBorder="1" applyFont="1">
      <alignment horizontal="right" shrinkToFit="0" vertical="center" wrapText="1"/>
    </xf>
    <xf borderId="11" fillId="3" fontId="0" numFmtId="0" xfId="0" applyAlignment="1" applyBorder="1" applyFont="1">
      <alignment shrinkToFit="0" wrapText="0"/>
    </xf>
    <xf borderId="7" fillId="3" fontId="0" numFmtId="0" xfId="0" applyAlignment="1" applyBorder="1" applyFont="1">
      <alignment shrinkToFit="0" wrapText="0"/>
    </xf>
    <xf borderId="11" fillId="0" fontId="0" numFmtId="0" xfId="0" applyAlignment="1" applyBorder="1" applyFont="1">
      <alignment shrinkToFit="0" wrapText="0"/>
    </xf>
    <xf borderId="11" fillId="3" fontId="6" numFmtId="0" xfId="0" applyAlignment="1" applyBorder="1" applyFont="1">
      <alignment shrinkToFit="0" wrapText="0"/>
    </xf>
    <xf borderId="11" fillId="3" fontId="7" numFmtId="49" xfId="0" applyAlignment="1" applyBorder="1" applyFont="1" applyNumberFormat="1">
      <alignment shrinkToFit="0" wrapText="0"/>
    </xf>
    <xf borderId="11" fillId="3" fontId="0" numFmtId="3" xfId="0" applyAlignment="1" applyBorder="1" applyFont="1" applyNumberFormat="1">
      <alignment shrinkToFit="0" wrapText="0"/>
    </xf>
    <xf borderId="12" fillId="0" fontId="0" numFmtId="0" xfId="0" applyAlignment="1" applyBorder="1" applyFont="1">
      <alignment shrinkToFit="0" wrapText="0"/>
    </xf>
    <xf borderId="13" fillId="3" fontId="0" numFmtId="0" xfId="0" applyAlignment="1" applyBorder="1" applyFont="1">
      <alignment shrinkToFit="0" wrapText="0"/>
    </xf>
    <xf borderId="14" fillId="3" fontId="8" numFmtId="49" xfId="0" applyAlignment="1" applyBorder="1" applyFont="1" applyNumberFormat="1">
      <alignment shrinkToFit="0" wrapText="0"/>
    </xf>
    <xf borderId="15" fillId="2" fontId="0" numFmtId="0" xfId="0" applyAlignment="1" applyBorder="1" applyFont="1">
      <alignment shrinkToFit="0" wrapText="0"/>
    </xf>
    <xf borderId="15" fillId="4" fontId="0" numFmtId="0" xfId="0" applyAlignment="1" applyBorder="1" applyFill="1" applyFont="1">
      <alignment shrinkToFit="0" wrapText="0"/>
    </xf>
    <xf borderId="15" fillId="5" fontId="0" numFmtId="0" xfId="0" applyAlignment="1" applyBorder="1" applyFill="1" applyFont="1">
      <alignment shrinkToFit="0" wrapText="0"/>
    </xf>
    <xf borderId="16" fillId="0" fontId="0" numFmtId="0" xfId="0" applyAlignment="1" applyBorder="1" applyFont="1">
      <alignment shrinkToFit="0" wrapText="0"/>
    </xf>
    <xf borderId="11" fillId="3" fontId="0" numFmtId="0" xfId="0" applyAlignment="1" applyBorder="1" applyFont="1">
      <alignment horizontal="right" shrinkToFit="0" wrapText="0"/>
    </xf>
    <xf borderId="11" fillId="6" fontId="0" numFmtId="0" xfId="0" applyAlignment="1" applyBorder="1" applyFill="1" applyFont="1">
      <alignment shrinkToFit="0" wrapText="0"/>
    </xf>
    <xf borderId="11" fillId="3" fontId="0" numFmtId="14" xfId="0" applyAlignment="1" applyBorder="1" applyFont="1" applyNumberFormat="1">
      <alignment shrinkToFit="0" wrapText="0"/>
    </xf>
    <xf borderId="11" fillId="6" fontId="0" numFmtId="1" xfId="0" applyAlignment="1" applyBorder="1" applyFont="1" applyNumberFormat="1">
      <alignment shrinkToFit="0" wrapText="0"/>
    </xf>
    <xf borderId="11" fillId="3" fontId="0" numFmtId="1" xfId="0" applyAlignment="1" applyBorder="1" applyFont="1" applyNumberFormat="1">
      <alignment horizontal="right" shrinkToFit="0" wrapText="0"/>
    </xf>
    <xf borderId="11" fillId="3" fontId="0" numFmtId="164" xfId="0" applyAlignment="1" applyBorder="1" applyFont="1" applyNumberFormat="1">
      <alignment shrinkToFit="0" wrapText="0"/>
    </xf>
    <xf borderId="11" fillId="0" fontId="0" numFmtId="49" xfId="0" applyAlignment="1" applyBorder="1" applyFont="1" applyNumberFormat="1">
      <alignment shrinkToFit="0" wrapText="0"/>
    </xf>
    <xf borderId="11" fillId="0" fontId="0" numFmtId="165" xfId="0" applyAlignment="1" applyBorder="1" applyFont="1" applyNumberFormat="1">
      <alignment readingOrder="0" shrinkToFit="0" wrapText="0"/>
    </xf>
    <xf borderId="11" fillId="3" fontId="4" numFmtId="0" xfId="0" applyAlignment="1" applyBorder="1" applyFont="1">
      <alignment shrinkToFit="0" wrapText="0"/>
    </xf>
    <xf borderId="11" fillId="3" fontId="5" numFmtId="49" xfId="0" applyAlignment="1" applyBorder="1" applyFont="1" applyNumberFormat="1">
      <alignment horizontal="center" shrinkToFit="0" wrapText="0"/>
    </xf>
    <xf borderId="13" fillId="3" fontId="5" numFmtId="49" xfId="0" applyAlignment="1" applyBorder="1" applyFont="1" applyNumberFormat="1">
      <alignment horizontal="center" shrinkToFit="0" wrapText="0"/>
    </xf>
  </cellXfs>
  <cellStyles count="1">
    <cellStyle xfId="0" name="Normal" builtinId="0"/>
  </cellStyles>
  <dxfs count="3">
    <dxf>
      <font/>
      <fill>
        <patternFill patternType="solid">
          <fgColor rgb="FFF7CAAC"/>
          <bgColor rgb="FFF7CAAC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FF00"/>
          <bgColor rgb="FFFFFF00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92D050"/>
          <bgColor rgb="FF92D050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0"/>
  <cols>
    <col customWidth="1" min="1" max="1" width="26.86"/>
    <col customWidth="1" min="2" max="2" width="8.86"/>
    <col customWidth="1" min="3" max="3" width="9.14"/>
    <col customWidth="1" min="4" max="4" width="15.86"/>
    <col customWidth="1" min="5" max="5" width="22.71"/>
    <col customWidth="1" min="6" max="6" width="3.43"/>
    <col customWidth="1" min="7" max="7" width="11.14"/>
    <col customWidth="1" min="8" max="8" width="20.43"/>
    <col customWidth="1" min="9" max="26" width="10.86"/>
  </cols>
  <sheetData>
    <row r="1" ht="45.0" customHeight="1">
      <c r="A1" s="1" t="s">
        <v>1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 t="s">
        <v>4</v>
      </c>
      <c r="B2" s="6"/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2"/>
      <c r="G3" s="13"/>
      <c r="H3" s="14" t="s">
        <v>12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6">
        <v>42736.0</v>
      </c>
      <c r="B4" s="17">
        <v>-3.0</v>
      </c>
      <c r="C4" s="18">
        <v>2.0</v>
      </c>
      <c r="D4" s="17">
        <f t="shared" ref="D4:D57" si="1">(C4+B4)/2</f>
        <v>-0.5</v>
      </c>
      <c r="E4" s="19"/>
      <c r="F4" s="20"/>
      <c r="G4" s="22" t="s">
        <v>13</v>
      </c>
      <c r="H4" s="18">
        <f>1116-875+300</f>
        <v>541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6">
        <v>42737.0</v>
      </c>
      <c r="B5" s="17">
        <v>0.0</v>
      </c>
      <c r="C5" s="18">
        <v>5.0</v>
      </c>
      <c r="D5" s="17">
        <f t="shared" si="1"/>
        <v>2.5</v>
      </c>
      <c r="E5" s="23">
        <f>E4+D5+D4</f>
        <v>2</v>
      </c>
      <c r="F5" s="20"/>
      <c r="G5" s="22" t="s">
        <v>14</v>
      </c>
      <c r="H5" s="25">
        <f>1174-875+300</f>
        <v>599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6">
        <v>42738.0</v>
      </c>
      <c r="B6" s="17">
        <v>0.0</v>
      </c>
      <c r="C6" s="18">
        <v>4.0</v>
      </c>
      <c r="D6" s="17">
        <f t="shared" si="1"/>
        <v>2</v>
      </c>
      <c r="E6" s="23">
        <f t="shared" ref="E6:E155" si="2">E5+D6</f>
        <v>4</v>
      </c>
      <c r="F6" s="20"/>
      <c r="G6" s="26" t="s">
        <v>15</v>
      </c>
      <c r="H6" s="27">
        <f>1328-875+300</f>
        <v>753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6">
        <v>42739.0</v>
      </c>
      <c r="B7" s="17">
        <v>1.0</v>
      </c>
      <c r="C7" s="18">
        <v>6.0</v>
      </c>
      <c r="D7" s="17">
        <f t="shared" si="1"/>
        <v>3.5</v>
      </c>
      <c r="E7" s="23">
        <f t="shared" si="2"/>
        <v>7.5</v>
      </c>
      <c r="F7" s="20"/>
      <c r="G7" s="26" t="s">
        <v>16</v>
      </c>
      <c r="H7" s="28">
        <f>1691-875+300</f>
        <v>1116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>
        <v>42740.0</v>
      </c>
      <c r="B8" s="17">
        <v>-4.0</v>
      </c>
      <c r="C8" s="18">
        <v>2.0</v>
      </c>
      <c r="D8" s="17">
        <f t="shared" si="1"/>
        <v>-1</v>
      </c>
      <c r="E8" s="23">
        <f t="shared" si="2"/>
        <v>6.5</v>
      </c>
      <c r="F8" s="20"/>
      <c r="G8" s="20"/>
      <c r="H8" s="3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6">
        <v>42741.0</v>
      </c>
      <c r="B9" s="17">
        <v>-6.0</v>
      </c>
      <c r="C9" s="18">
        <v>-1.0</v>
      </c>
      <c r="D9" s="17">
        <f t="shared" si="1"/>
        <v>-3.5</v>
      </c>
      <c r="E9" s="23">
        <f t="shared" si="2"/>
        <v>3</v>
      </c>
      <c r="F9" s="20"/>
      <c r="G9" s="20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42742.0</v>
      </c>
      <c r="B10" s="17">
        <v>-3.0</v>
      </c>
      <c r="C10" s="18">
        <v>0.0</v>
      </c>
      <c r="D10" s="17">
        <f t="shared" si="1"/>
        <v>-1.5</v>
      </c>
      <c r="E10" s="23">
        <f t="shared" si="2"/>
        <v>1.5</v>
      </c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6">
        <v>42743.0</v>
      </c>
      <c r="B11" s="17">
        <v>0.0</v>
      </c>
      <c r="C11" s="18">
        <v>4.0</v>
      </c>
      <c r="D11" s="17">
        <f t="shared" si="1"/>
        <v>2</v>
      </c>
      <c r="E11" s="23">
        <f t="shared" si="2"/>
        <v>3.5</v>
      </c>
      <c r="F11" s="20"/>
      <c r="G11" s="20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>
        <v>42744.0</v>
      </c>
      <c r="B12" s="17">
        <v>2.0</v>
      </c>
      <c r="C12" s="18">
        <v>5.0</v>
      </c>
      <c r="D12" s="17">
        <f t="shared" si="1"/>
        <v>3.5</v>
      </c>
      <c r="E12" s="23">
        <f t="shared" si="2"/>
        <v>7</v>
      </c>
      <c r="F12" s="20"/>
      <c r="G12" s="20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6">
        <v>42745.0</v>
      </c>
      <c r="B13" s="17">
        <v>3.0</v>
      </c>
      <c r="C13" s="18">
        <v>5.0</v>
      </c>
      <c r="D13" s="17">
        <f t="shared" si="1"/>
        <v>4</v>
      </c>
      <c r="E13" s="23">
        <f t="shared" si="2"/>
        <v>11</v>
      </c>
      <c r="F13" s="20"/>
      <c r="G13" s="20"/>
      <c r="H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>
        <v>42746.0</v>
      </c>
      <c r="B14" s="17">
        <v>4.0</v>
      </c>
      <c r="C14" s="18">
        <v>8.0</v>
      </c>
      <c r="D14" s="17">
        <f t="shared" si="1"/>
        <v>6</v>
      </c>
      <c r="E14" s="23">
        <f t="shared" si="2"/>
        <v>17</v>
      </c>
      <c r="F14" s="20"/>
      <c r="G14" s="20"/>
      <c r="H14" s="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6">
        <v>42747.0</v>
      </c>
      <c r="B15" s="17">
        <v>3.0</v>
      </c>
      <c r="C15" s="18">
        <v>7.0</v>
      </c>
      <c r="D15" s="17">
        <f t="shared" si="1"/>
        <v>5</v>
      </c>
      <c r="E15" s="23">
        <f t="shared" si="2"/>
        <v>22</v>
      </c>
      <c r="F15" s="20"/>
      <c r="G15" s="20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6">
        <v>42748.0</v>
      </c>
      <c r="B16" s="17">
        <v>1.0</v>
      </c>
      <c r="C16" s="18">
        <v>5.0</v>
      </c>
      <c r="D16" s="17">
        <f t="shared" si="1"/>
        <v>3</v>
      </c>
      <c r="E16" s="23">
        <f t="shared" si="2"/>
        <v>25</v>
      </c>
      <c r="F16" s="20"/>
      <c r="G16" s="20"/>
      <c r="H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6">
        <v>42749.0</v>
      </c>
      <c r="B17" s="17">
        <v>0.0</v>
      </c>
      <c r="C17" s="18">
        <v>4.0</v>
      </c>
      <c r="D17" s="17">
        <f t="shared" si="1"/>
        <v>2</v>
      </c>
      <c r="E17" s="23">
        <f t="shared" si="2"/>
        <v>27</v>
      </c>
      <c r="F17" s="20"/>
      <c r="G17" s="20"/>
      <c r="H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>
        <v>42750.0</v>
      </c>
      <c r="B18" s="17">
        <v>-2.0</v>
      </c>
      <c r="C18" s="18">
        <v>2.0</v>
      </c>
      <c r="D18" s="17">
        <f t="shared" si="1"/>
        <v>0</v>
      </c>
      <c r="E18" s="23">
        <f t="shared" si="2"/>
        <v>27</v>
      </c>
      <c r="F18" s="20"/>
      <c r="G18" s="20"/>
      <c r="H18" s="2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6">
        <v>42751.0</v>
      </c>
      <c r="B19" s="17">
        <v>-2.0</v>
      </c>
      <c r="C19" s="18">
        <v>1.0</v>
      </c>
      <c r="D19" s="17">
        <f t="shared" si="1"/>
        <v>-0.5</v>
      </c>
      <c r="E19" s="23">
        <f t="shared" si="2"/>
        <v>26.5</v>
      </c>
      <c r="F19" s="20"/>
      <c r="G19" s="20"/>
      <c r="H19" s="2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6">
        <v>42752.0</v>
      </c>
      <c r="B20" s="17">
        <v>-4.0</v>
      </c>
      <c r="C20" s="18">
        <v>0.0</v>
      </c>
      <c r="D20" s="17">
        <f t="shared" si="1"/>
        <v>-2</v>
      </c>
      <c r="E20" s="23">
        <f t="shared" si="2"/>
        <v>24.5</v>
      </c>
      <c r="F20" s="20"/>
      <c r="G20" s="20"/>
      <c r="H20" s="2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6">
        <v>42753.0</v>
      </c>
      <c r="B21" s="17">
        <v>-5.0</v>
      </c>
      <c r="C21" s="18">
        <v>-1.0</v>
      </c>
      <c r="D21" s="17">
        <f t="shared" si="1"/>
        <v>-3</v>
      </c>
      <c r="E21" s="23">
        <f t="shared" si="2"/>
        <v>21.5</v>
      </c>
      <c r="F21" s="20"/>
      <c r="G21" s="20"/>
      <c r="H21" s="2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6">
        <v>42754.0</v>
      </c>
      <c r="B22" s="17">
        <v>-4.0</v>
      </c>
      <c r="C22" s="18">
        <v>5.0</v>
      </c>
      <c r="D22" s="17">
        <f t="shared" si="1"/>
        <v>0.5</v>
      </c>
      <c r="E22" s="23">
        <f t="shared" si="2"/>
        <v>22</v>
      </c>
      <c r="F22" s="20"/>
      <c r="G22" s="20"/>
      <c r="H22" s="2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6">
        <v>42755.0</v>
      </c>
      <c r="B23" s="17">
        <v>-2.0</v>
      </c>
      <c r="C23" s="18">
        <v>5.0</v>
      </c>
      <c r="D23" s="17">
        <f t="shared" si="1"/>
        <v>1.5</v>
      </c>
      <c r="E23" s="23">
        <f t="shared" si="2"/>
        <v>23.5</v>
      </c>
      <c r="F23" s="20"/>
      <c r="G23" s="20"/>
      <c r="H23" s="2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6">
        <v>42756.0</v>
      </c>
      <c r="B24" s="17">
        <v>-5.0</v>
      </c>
      <c r="C24" s="18">
        <v>6.0</v>
      </c>
      <c r="D24" s="17">
        <f t="shared" si="1"/>
        <v>0.5</v>
      </c>
      <c r="E24" s="23">
        <f t="shared" si="2"/>
        <v>24</v>
      </c>
      <c r="F24" s="20"/>
      <c r="G24" s="20"/>
      <c r="H24" s="2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6">
        <v>42757.0</v>
      </c>
      <c r="B25" s="17">
        <v>-7.0</v>
      </c>
      <c r="C25" s="18">
        <v>2.0</v>
      </c>
      <c r="D25" s="17">
        <f t="shared" si="1"/>
        <v>-2.5</v>
      </c>
      <c r="E25" s="23">
        <f t="shared" si="2"/>
        <v>21.5</v>
      </c>
      <c r="F25" s="20"/>
      <c r="G25" s="20"/>
      <c r="H25" s="2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6">
        <v>42758.0</v>
      </c>
      <c r="B26" s="17">
        <v>-1.0</v>
      </c>
      <c r="C26" s="18">
        <v>0.0</v>
      </c>
      <c r="D26" s="17">
        <f t="shared" si="1"/>
        <v>-0.5</v>
      </c>
      <c r="E26" s="23">
        <f t="shared" si="2"/>
        <v>21</v>
      </c>
      <c r="F26" s="20"/>
      <c r="G26" s="20"/>
      <c r="H26" s="2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6">
        <v>42759.0</v>
      </c>
      <c r="B27" s="17">
        <v>-2.0</v>
      </c>
      <c r="C27" s="18">
        <v>1.0</v>
      </c>
      <c r="D27" s="17">
        <f t="shared" si="1"/>
        <v>-0.5</v>
      </c>
      <c r="E27" s="23">
        <f t="shared" si="2"/>
        <v>20.5</v>
      </c>
      <c r="F27" s="20"/>
      <c r="G27" s="20"/>
      <c r="H27" s="2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6">
        <v>42760.0</v>
      </c>
      <c r="B28" s="17">
        <v>-3.0</v>
      </c>
      <c r="C28" s="18">
        <v>1.0</v>
      </c>
      <c r="D28" s="17">
        <f t="shared" si="1"/>
        <v>-1</v>
      </c>
      <c r="E28" s="23">
        <f t="shared" si="2"/>
        <v>19.5</v>
      </c>
      <c r="F28" s="20"/>
      <c r="G28" s="20"/>
      <c r="H28" s="2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6">
        <v>42761.0</v>
      </c>
      <c r="B29" s="17">
        <v>-1.0</v>
      </c>
      <c r="C29" s="18">
        <v>3.0</v>
      </c>
      <c r="D29" s="17">
        <f t="shared" si="1"/>
        <v>1</v>
      </c>
      <c r="E29" s="23">
        <f t="shared" si="2"/>
        <v>20.5</v>
      </c>
      <c r="F29" s="20"/>
      <c r="G29" s="20"/>
      <c r="H29" s="2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6">
        <v>42762.0</v>
      </c>
      <c r="B30" s="17">
        <v>-1.0</v>
      </c>
      <c r="C30" s="18">
        <v>7.0</v>
      </c>
      <c r="D30" s="17">
        <f t="shared" si="1"/>
        <v>3</v>
      </c>
      <c r="E30" s="23">
        <f t="shared" si="2"/>
        <v>23.5</v>
      </c>
      <c r="F30" s="20"/>
      <c r="G30" s="20"/>
      <c r="H30" s="2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6">
        <v>42763.0</v>
      </c>
      <c r="B31" s="17">
        <v>2.0</v>
      </c>
      <c r="C31" s="18">
        <v>10.0</v>
      </c>
      <c r="D31" s="17">
        <f t="shared" si="1"/>
        <v>6</v>
      </c>
      <c r="E31" s="23">
        <f t="shared" si="2"/>
        <v>29.5</v>
      </c>
      <c r="F31" s="20"/>
      <c r="G31" s="20"/>
      <c r="H31" s="2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6">
        <v>42764.0</v>
      </c>
      <c r="B32" s="17">
        <v>4.0</v>
      </c>
      <c r="C32" s="18">
        <v>8.0</v>
      </c>
      <c r="D32" s="17">
        <f t="shared" si="1"/>
        <v>6</v>
      </c>
      <c r="E32" s="23">
        <f t="shared" si="2"/>
        <v>35.5</v>
      </c>
      <c r="F32" s="20"/>
      <c r="G32" s="20"/>
      <c r="H32" s="2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6">
        <v>42765.0</v>
      </c>
      <c r="B33" s="17">
        <v>3.0</v>
      </c>
      <c r="C33" s="18">
        <v>7.0</v>
      </c>
      <c r="D33" s="17">
        <f t="shared" si="1"/>
        <v>5</v>
      </c>
      <c r="E33" s="23">
        <f t="shared" si="2"/>
        <v>40.5</v>
      </c>
      <c r="F33" s="20"/>
      <c r="G33" s="20"/>
      <c r="H33" s="2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6">
        <v>42766.0</v>
      </c>
      <c r="B34" s="17">
        <v>2.0</v>
      </c>
      <c r="C34" s="18">
        <v>4.0</v>
      </c>
      <c r="D34" s="17">
        <f t="shared" si="1"/>
        <v>3</v>
      </c>
      <c r="E34" s="23">
        <f t="shared" si="2"/>
        <v>43.5</v>
      </c>
      <c r="F34" s="20"/>
      <c r="G34" s="20"/>
      <c r="H34" s="2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6">
        <v>42767.0</v>
      </c>
      <c r="B35" s="17">
        <v>2.0</v>
      </c>
      <c r="C35" s="18">
        <v>6.0</v>
      </c>
      <c r="D35" s="17">
        <f t="shared" si="1"/>
        <v>4</v>
      </c>
      <c r="E35" s="23">
        <f t="shared" si="2"/>
        <v>47.5</v>
      </c>
      <c r="F35" s="20"/>
      <c r="G35" s="20"/>
      <c r="H35" s="2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6">
        <v>42768.0</v>
      </c>
      <c r="B36" s="17">
        <v>6.0</v>
      </c>
      <c r="C36" s="18">
        <v>13.0</v>
      </c>
      <c r="D36" s="17">
        <f t="shared" si="1"/>
        <v>9.5</v>
      </c>
      <c r="E36" s="23">
        <f t="shared" si="2"/>
        <v>57</v>
      </c>
      <c r="F36" s="20"/>
      <c r="G36" s="20"/>
      <c r="H36" s="2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6">
        <v>42769.0</v>
      </c>
      <c r="B37" s="17">
        <v>8.0</v>
      </c>
      <c r="C37" s="18">
        <v>11.0</v>
      </c>
      <c r="D37" s="17">
        <f t="shared" si="1"/>
        <v>9.5</v>
      </c>
      <c r="E37" s="23">
        <f t="shared" si="2"/>
        <v>66.5</v>
      </c>
      <c r="F37" s="20"/>
      <c r="G37" s="20"/>
      <c r="H37" s="2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6">
        <v>42770.0</v>
      </c>
      <c r="B38" s="17">
        <v>5.0</v>
      </c>
      <c r="C38" s="18">
        <v>9.0</v>
      </c>
      <c r="D38" s="17">
        <f t="shared" si="1"/>
        <v>7</v>
      </c>
      <c r="E38" s="23">
        <f t="shared" si="2"/>
        <v>73.5</v>
      </c>
      <c r="F38" s="20"/>
      <c r="G38" s="20"/>
      <c r="H38" s="2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6">
        <v>42771.0</v>
      </c>
      <c r="B39" s="17">
        <v>5.0</v>
      </c>
      <c r="C39" s="18">
        <v>9.0</v>
      </c>
      <c r="D39" s="17">
        <f t="shared" si="1"/>
        <v>7</v>
      </c>
      <c r="E39" s="23">
        <f t="shared" si="2"/>
        <v>80.5</v>
      </c>
      <c r="F39" s="20"/>
      <c r="G39" s="20"/>
      <c r="H39" s="2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6">
        <v>42772.0</v>
      </c>
      <c r="B40" s="17">
        <v>1.0</v>
      </c>
      <c r="C40" s="18">
        <v>7.0</v>
      </c>
      <c r="D40" s="17">
        <f t="shared" si="1"/>
        <v>4</v>
      </c>
      <c r="E40" s="23">
        <f t="shared" si="2"/>
        <v>84.5</v>
      </c>
      <c r="F40" s="20"/>
      <c r="G40" s="20"/>
      <c r="H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6">
        <v>42773.0</v>
      </c>
      <c r="B41" s="17">
        <v>3.0</v>
      </c>
      <c r="C41" s="18">
        <v>5.0</v>
      </c>
      <c r="D41" s="17">
        <f t="shared" si="1"/>
        <v>4</v>
      </c>
      <c r="E41" s="23">
        <f t="shared" si="2"/>
        <v>88.5</v>
      </c>
      <c r="F41" s="20"/>
      <c r="G41" s="20"/>
      <c r="H41" s="2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6">
        <v>42774.0</v>
      </c>
      <c r="B42" s="17">
        <v>1.0</v>
      </c>
      <c r="C42" s="18">
        <v>4.0</v>
      </c>
      <c r="D42" s="17">
        <f t="shared" si="1"/>
        <v>2.5</v>
      </c>
      <c r="E42" s="23">
        <f t="shared" si="2"/>
        <v>91</v>
      </c>
      <c r="F42" s="20"/>
      <c r="G42" s="20"/>
      <c r="H42" s="2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6">
        <v>42775.0</v>
      </c>
      <c r="B43" s="17">
        <v>-1.0</v>
      </c>
      <c r="C43" s="18">
        <v>2.0</v>
      </c>
      <c r="D43" s="17">
        <f t="shared" si="1"/>
        <v>0.5</v>
      </c>
      <c r="E43" s="23">
        <f t="shared" si="2"/>
        <v>91.5</v>
      </c>
      <c r="F43" s="20"/>
      <c r="G43" s="20"/>
      <c r="H43" s="2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6">
        <v>42776.0</v>
      </c>
      <c r="B44" s="17">
        <v>-2.0</v>
      </c>
      <c r="C44" s="18">
        <v>0.0</v>
      </c>
      <c r="D44" s="17">
        <f t="shared" si="1"/>
        <v>-1</v>
      </c>
      <c r="E44" s="23">
        <f t="shared" si="2"/>
        <v>90.5</v>
      </c>
      <c r="F44" s="20"/>
      <c r="G44" s="20"/>
      <c r="H44" s="2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6">
        <v>42777.0</v>
      </c>
      <c r="B45" s="17">
        <v>0.0</v>
      </c>
      <c r="C45" s="18">
        <v>3.0</v>
      </c>
      <c r="D45" s="17">
        <f t="shared" si="1"/>
        <v>1.5</v>
      </c>
      <c r="E45" s="23">
        <f t="shared" si="2"/>
        <v>92</v>
      </c>
      <c r="F45" s="20"/>
      <c r="G45" s="20"/>
      <c r="H45" s="2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6">
        <v>42778.0</v>
      </c>
      <c r="B46" s="17">
        <v>1.0</v>
      </c>
      <c r="C46" s="18">
        <v>6.0</v>
      </c>
      <c r="D46" s="17">
        <f t="shared" si="1"/>
        <v>3.5</v>
      </c>
      <c r="E46" s="23">
        <f t="shared" si="2"/>
        <v>95.5</v>
      </c>
      <c r="F46" s="20"/>
      <c r="G46" s="20"/>
      <c r="H46" s="2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6">
        <v>42779.0</v>
      </c>
      <c r="B47" s="17">
        <v>-1.0</v>
      </c>
      <c r="C47" s="18">
        <v>10.0</v>
      </c>
      <c r="D47" s="17">
        <f t="shared" si="1"/>
        <v>4.5</v>
      </c>
      <c r="E47" s="23">
        <f t="shared" si="2"/>
        <v>100</v>
      </c>
      <c r="F47" s="20"/>
      <c r="G47" s="20"/>
      <c r="H47" s="2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6">
        <v>42780.0</v>
      </c>
      <c r="B48" s="17">
        <v>0.0</v>
      </c>
      <c r="C48" s="18">
        <v>12.0</v>
      </c>
      <c r="D48" s="17">
        <f t="shared" si="1"/>
        <v>6</v>
      </c>
      <c r="E48" s="23">
        <f t="shared" si="2"/>
        <v>106</v>
      </c>
      <c r="F48" s="20"/>
      <c r="G48" s="20"/>
      <c r="H48" s="2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6">
        <v>42781.0</v>
      </c>
      <c r="B49" s="17">
        <v>3.0</v>
      </c>
      <c r="C49" s="18">
        <v>15.0</v>
      </c>
      <c r="D49" s="17">
        <f t="shared" si="1"/>
        <v>9</v>
      </c>
      <c r="E49" s="23">
        <f t="shared" si="2"/>
        <v>115</v>
      </c>
      <c r="F49" s="20"/>
      <c r="G49" s="20"/>
      <c r="H49" s="2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6">
        <v>42782.0</v>
      </c>
      <c r="B50" s="17">
        <v>5.0</v>
      </c>
      <c r="C50" s="18">
        <v>11.0</v>
      </c>
      <c r="D50" s="17">
        <f t="shared" si="1"/>
        <v>8</v>
      </c>
      <c r="E50" s="23">
        <f t="shared" si="2"/>
        <v>123</v>
      </c>
      <c r="F50" s="20"/>
      <c r="G50" s="20"/>
      <c r="H50" s="2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6">
        <v>42783.0</v>
      </c>
      <c r="B51" s="17">
        <v>5.0</v>
      </c>
      <c r="C51" s="18">
        <v>9.0</v>
      </c>
      <c r="D51" s="17">
        <f t="shared" si="1"/>
        <v>7</v>
      </c>
      <c r="E51" s="23">
        <f t="shared" si="2"/>
        <v>130</v>
      </c>
      <c r="F51" s="20"/>
      <c r="G51" s="20"/>
      <c r="H51" s="2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6">
        <v>42784.0</v>
      </c>
      <c r="B52" s="17">
        <v>4.0</v>
      </c>
      <c r="C52" s="18">
        <v>10.0</v>
      </c>
      <c r="D52" s="17">
        <f t="shared" si="1"/>
        <v>7</v>
      </c>
      <c r="E52" s="23">
        <f t="shared" si="2"/>
        <v>137</v>
      </c>
      <c r="F52" s="20"/>
      <c r="G52" s="20"/>
      <c r="H52" s="2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6">
        <v>42785.0</v>
      </c>
      <c r="B53" s="17">
        <v>2.0</v>
      </c>
      <c r="C53" s="18">
        <v>7.0</v>
      </c>
      <c r="D53" s="17">
        <f t="shared" si="1"/>
        <v>4.5</v>
      </c>
      <c r="E53" s="23">
        <f t="shared" si="2"/>
        <v>141.5</v>
      </c>
      <c r="F53" s="20"/>
      <c r="G53" s="20"/>
      <c r="H53" s="2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6">
        <v>42786.0</v>
      </c>
      <c r="B54" s="17">
        <v>6.0</v>
      </c>
      <c r="C54" s="18">
        <v>11.0</v>
      </c>
      <c r="D54" s="17">
        <f t="shared" si="1"/>
        <v>8.5</v>
      </c>
      <c r="E54" s="23">
        <f t="shared" si="2"/>
        <v>150</v>
      </c>
      <c r="F54" s="20"/>
      <c r="G54" s="20"/>
      <c r="H54" s="2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6">
        <v>42787.0</v>
      </c>
      <c r="B55" s="17">
        <v>8.0</v>
      </c>
      <c r="C55" s="18">
        <v>12.0</v>
      </c>
      <c r="D55" s="17">
        <f t="shared" si="1"/>
        <v>10</v>
      </c>
      <c r="E55" s="23">
        <f t="shared" si="2"/>
        <v>160</v>
      </c>
      <c r="F55" s="20"/>
      <c r="G55" s="20"/>
      <c r="H55" s="2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6">
        <v>42788.0</v>
      </c>
      <c r="B56" s="17">
        <v>8.0</v>
      </c>
      <c r="C56" s="18">
        <v>11.0</v>
      </c>
      <c r="D56" s="17">
        <f t="shared" si="1"/>
        <v>9.5</v>
      </c>
      <c r="E56" s="23">
        <f t="shared" si="2"/>
        <v>169.5</v>
      </c>
      <c r="F56" s="20"/>
      <c r="G56" s="20"/>
      <c r="H56" s="2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6">
        <v>42789.0</v>
      </c>
      <c r="B57" s="17">
        <v>7.0</v>
      </c>
      <c r="C57" s="18">
        <v>11.0</v>
      </c>
      <c r="D57" s="17">
        <f t="shared" si="1"/>
        <v>9</v>
      </c>
      <c r="E57" s="23">
        <f t="shared" si="2"/>
        <v>178.5</v>
      </c>
      <c r="F57" s="20"/>
      <c r="G57" s="20"/>
      <c r="H57" s="2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6">
        <v>42790.0</v>
      </c>
      <c r="B58" s="31">
        <v>0.0</v>
      </c>
      <c r="C58" s="18">
        <v>8.0</v>
      </c>
      <c r="D58" s="17">
        <f t="shared" ref="D58:D155" si="3">(C58+(B58+4))/2</f>
        <v>6</v>
      </c>
      <c r="E58" s="23">
        <f t="shared" si="2"/>
        <v>184.5</v>
      </c>
      <c r="F58" s="20"/>
      <c r="G58" s="20"/>
      <c r="H58" s="2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6">
        <v>42791.0</v>
      </c>
      <c r="B59" s="31">
        <v>0.0</v>
      </c>
      <c r="C59" s="18">
        <v>8.0</v>
      </c>
      <c r="D59" s="17">
        <f t="shared" si="3"/>
        <v>6</v>
      </c>
      <c r="E59" s="23">
        <f t="shared" si="2"/>
        <v>190.5</v>
      </c>
      <c r="F59" s="20"/>
      <c r="G59" s="20"/>
      <c r="H59" s="2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6">
        <v>42792.0</v>
      </c>
      <c r="B60" s="31">
        <v>7.0</v>
      </c>
      <c r="C60" s="18">
        <v>12.0</v>
      </c>
      <c r="D60" s="17">
        <f t="shared" si="3"/>
        <v>11.5</v>
      </c>
      <c r="E60" s="23">
        <f t="shared" si="2"/>
        <v>202</v>
      </c>
      <c r="F60" s="20"/>
      <c r="G60" s="20"/>
      <c r="H60" s="2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6">
        <v>42793.0</v>
      </c>
      <c r="B61" s="31">
        <v>8.0</v>
      </c>
      <c r="C61" s="18">
        <v>13.0</v>
      </c>
      <c r="D61" s="17">
        <f t="shared" si="3"/>
        <v>12.5</v>
      </c>
      <c r="E61" s="23">
        <f t="shared" si="2"/>
        <v>214.5</v>
      </c>
      <c r="F61" s="20"/>
      <c r="G61" s="20"/>
      <c r="H61" s="2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6">
        <v>42794.0</v>
      </c>
      <c r="B62" s="31">
        <v>3.0</v>
      </c>
      <c r="C62" s="18">
        <v>8.0</v>
      </c>
      <c r="D62" s="17">
        <f t="shared" si="3"/>
        <v>7.5</v>
      </c>
      <c r="E62" s="23">
        <f t="shared" si="2"/>
        <v>222</v>
      </c>
      <c r="F62" s="20"/>
      <c r="G62" s="20"/>
      <c r="H62" s="2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6">
        <v>42795.0</v>
      </c>
      <c r="B63" s="31">
        <v>3.0</v>
      </c>
      <c r="C63" s="18">
        <v>9.0</v>
      </c>
      <c r="D63" s="17">
        <f t="shared" si="3"/>
        <v>8</v>
      </c>
      <c r="E63" s="23">
        <f t="shared" si="2"/>
        <v>230</v>
      </c>
      <c r="F63" s="20"/>
      <c r="G63" s="20"/>
      <c r="H63" s="2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6">
        <v>42796.0</v>
      </c>
      <c r="B64" s="31">
        <v>6.0</v>
      </c>
      <c r="C64" s="18">
        <v>8.0</v>
      </c>
      <c r="D64" s="17">
        <f t="shared" si="3"/>
        <v>9</v>
      </c>
      <c r="E64" s="23">
        <f t="shared" si="2"/>
        <v>239</v>
      </c>
      <c r="F64" s="20"/>
      <c r="G64" s="20"/>
      <c r="H64" s="2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6">
        <v>42797.0</v>
      </c>
      <c r="B65" s="31">
        <v>4.0</v>
      </c>
      <c r="C65" s="18">
        <v>11.0</v>
      </c>
      <c r="D65" s="17">
        <f t="shared" si="3"/>
        <v>9.5</v>
      </c>
      <c r="E65" s="23">
        <f t="shared" si="2"/>
        <v>248.5</v>
      </c>
      <c r="F65" s="20"/>
      <c r="G65" s="20"/>
      <c r="H65" s="2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6">
        <v>42798.0</v>
      </c>
      <c r="B66" s="31">
        <v>8.0</v>
      </c>
      <c r="C66" s="18">
        <v>15.0</v>
      </c>
      <c r="D66" s="17">
        <f t="shared" si="3"/>
        <v>13.5</v>
      </c>
      <c r="E66" s="23">
        <f t="shared" si="2"/>
        <v>262</v>
      </c>
      <c r="F66" s="20"/>
      <c r="G66" s="20"/>
      <c r="H66" s="2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6">
        <v>42799.0</v>
      </c>
      <c r="B67" s="31">
        <v>6.0</v>
      </c>
      <c r="C67" s="18">
        <v>6.0</v>
      </c>
      <c r="D67" s="17">
        <f t="shared" si="3"/>
        <v>8</v>
      </c>
      <c r="E67" s="23">
        <f t="shared" si="2"/>
        <v>270</v>
      </c>
      <c r="F67" s="20"/>
      <c r="G67" s="20"/>
      <c r="H67" s="2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6">
        <v>42800.0</v>
      </c>
      <c r="B68" s="31">
        <v>6.0</v>
      </c>
      <c r="C68" s="18">
        <v>8.0</v>
      </c>
      <c r="D68" s="17">
        <f t="shared" si="3"/>
        <v>9</v>
      </c>
      <c r="E68" s="23">
        <f t="shared" si="2"/>
        <v>279</v>
      </c>
      <c r="F68" s="20"/>
      <c r="G68" s="20"/>
      <c r="H68" s="2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6">
        <v>42801.0</v>
      </c>
      <c r="B69" s="31">
        <v>3.0</v>
      </c>
      <c r="C69" s="18">
        <v>9.0</v>
      </c>
      <c r="D69" s="17">
        <f t="shared" si="3"/>
        <v>8</v>
      </c>
      <c r="E69" s="23">
        <f t="shared" si="2"/>
        <v>287</v>
      </c>
      <c r="F69" s="20"/>
      <c r="G69" s="20"/>
      <c r="H69" s="2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6">
        <v>42802.0</v>
      </c>
      <c r="B70" s="31">
        <v>4.0</v>
      </c>
      <c r="C70" s="18">
        <v>9.0</v>
      </c>
      <c r="D70" s="17">
        <f t="shared" si="3"/>
        <v>8.5</v>
      </c>
      <c r="E70" s="23">
        <f t="shared" si="2"/>
        <v>295.5</v>
      </c>
      <c r="F70" s="20"/>
      <c r="G70" s="20"/>
      <c r="H70" s="2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6">
        <v>42803.0</v>
      </c>
      <c r="B71" s="31">
        <v>5.0</v>
      </c>
      <c r="C71" s="18">
        <v>13.0</v>
      </c>
      <c r="D71" s="17">
        <f t="shared" si="3"/>
        <v>11</v>
      </c>
      <c r="E71" s="23">
        <f t="shared" si="2"/>
        <v>306.5</v>
      </c>
      <c r="F71" s="20"/>
      <c r="G71" s="20"/>
      <c r="H71" s="2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6">
        <v>42804.0</v>
      </c>
      <c r="B72" s="31">
        <v>5.0</v>
      </c>
      <c r="C72" s="18">
        <v>11.0</v>
      </c>
      <c r="D72" s="17">
        <f t="shared" si="3"/>
        <v>10</v>
      </c>
      <c r="E72" s="23">
        <f t="shared" si="2"/>
        <v>316.5</v>
      </c>
      <c r="F72" s="20"/>
      <c r="G72" s="20"/>
      <c r="H72" s="2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6">
        <v>42805.0</v>
      </c>
      <c r="B73" s="31">
        <v>7.0</v>
      </c>
      <c r="C73" s="18">
        <v>15.0</v>
      </c>
      <c r="D73" s="17">
        <f t="shared" si="3"/>
        <v>13</v>
      </c>
      <c r="E73" s="23">
        <f t="shared" si="2"/>
        <v>329.5</v>
      </c>
      <c r="F73" s="20"/>
      <c r="G73" s="20"/>
      <c r="H73" s="2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6">
        <v>42806.0</v>
      </c>
      <c r="B74" s="31">
        <v>6.0</v>
      </c>
      <c r="C74" s="18">
        <v>16.0</v>
      </c>
      <c r="D74" s="17">
        <f t="shared" si="3"/>
        <v>13</v>
      </c>
      <c r="E74" s="23">
        <f t="shared" si="2"/>
        <v>342.5</v>
      </c>
      <c r="F74" s="20"/>
      <c r="G74" s="20"/>
      <c r="H74" s="2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6">
        <v>42807.0</v>
      </c>
      <c r="B75" s="31">
        <v>5.0</v>
      </c>
      <c r="C75" s="18">
        <v>14.0</v>
      </c>
      <c r="D75" s="17">
        <f t="shared" si="3"/>
        <v>11.5</v>
      </c>
      <c r="E75" s="23">
        <f t="shared" si="2"/>
        <v>354</v>
      </c>
      <c r="F75" s="20"/>
      <c r="G75" s="20"/>
      <c r="H75" s="2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6">
        <v>42808.0</v>
      </c>
      <c r="B76" s="31">
        <v>4.0</v>
      </c>
      <c r="C76" s="20">
        <v>15.0</v>
      </c>
      <c r="D76" s="17">
        <f t="shared" si="3"/>
        <v>11.5</v>
      </c>
      <c r="E76" s="23">
        <f t="shared" si="2"/>
        <v>365.5</v>
      </c>
      <c r="F76" s="20"/>
      <c r="G76" s="20"/>
      <c r="H76" s="2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6">
        <v>42809.0</v>
      </c>
      <c r="B77" s="31">
        <v>6.0</v>
      </c>
      <c r="C77" s="20">
        <v>15.0</v>
      </c>
      <c r="D77" s="17">
        <f t="shared" si="3"/>
        <v>12.5</v>
      </c>
      <c r="E77" s="23">
        <f t="shared" si="2"/>
        <v>378</v>
      </c>
      <c r="F77" s="20"/>
      <c r="G77" s="20"/>
      <c r="H77" s="2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6">
        <v>42810.0</v>
      </c>
      <c r="B78" s="31">
        <v>3.0</v>
      </c>
      <c r="C78" s="20">
        <v>17.0</v>
      </c>
      <c r="D78" s="17">
        <f t="shared" si="3"/>
        <v>12</v>
      </c>
      <c r="E78" s="23">
        <f t="shared" si="2"/>
        <v>390</v>
      </c>
      <c r="F78" s="20"/>
      <c r="G78" s="20"/>
      <c r="H78" s="2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6">
        <v>42811.0</v>
      </c>
      <c r="B79" s="31">
        <v>8.0</v>
      </c>
      <c r="C79" s="20">
        <v>10.0</v>
      </c>
      <c r="D79" s="17">
        <f t="shared" si="3"/>
        <v>11</v>
      </c>
      <c r="E79" s="23">
        <f t="shared" si="2"/>
        <v>401</v>
      </c>
      <c r="F79" s="20"/>
      <c r="G79" s="20"/>
      <c r="H79" s="2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6">
        <v>42812.0</v>
      </c>
      <c r="B80" s="31">
        <v>6.0</v>
      </c>
      <c r="C80" s="20">
        <v>12.0</v>
      </c>
      <c r="D80" s="17">
        <f t="shared" si="3"/>
        <v>11</v>
      </c>
      <c r="E80" s="23">
        <f t="shared" si="2"/>
        <v>412</v>
      </c>
      <c r="F80" s="20"/>
      <c r="G80" s="20"/>
      <c r="H80" s="2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6">
        <v>42813.0</v>
      </c>
      <c r="B81" s="31">
        <v>9.0</v>
      </c>
      <c r="C81" s="20">
        <v>13.0</v>
      </c>
      <c r="D81" s="17">
        <f t="shared" si="3"/>
        <v>13</v>
      </c>
      <c r="E81" s="23">
        <f t="shared" si="2"/>
        <v>425</v>
      </c>
      <c r="F81" s="20"/>
      <c r="G81" s="20"/>
      <c r="H81" s="2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6">
        <v>42814.0</v>
      </c>
      <c r="B82" s="31">
        <v>10.0</v>
      </c>
      <c r="C82" s="20">
        <v>14.0</v>
      </c>
      <c r="D82" s="17">
        <f t="shared" si="3"/>
        <v>14</v>
      </c>
      <c r="E82" s="23">
        <f t="shared" si="2"/>
        <v>439</v>
      </c>
      <c r="F82" s="20"/>
      <c r="G82" s="20"/>
      <c r="H82" s="2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6">
        <v>42815.0</v>
      </c>
      <c r="B83" s="31">
        <v>6.0</v>
      </c>
      <c r="C83" s="32">
        <v>10.0</v>
      </c>
      <c r="D83" s="17">
        <f t="shared" si="3"/>
        <v>10</v>
      </c>
      <c r="E83" s="23">
        <f t="shared" si="2"/>
        <v>449</v>
      </c>
      <c r="F83" s="20"/>
      <c r="G83" s="20"/>
      <c r="H83" s="2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6">
        <v>42816.0</v>
      </c>
      <c r="B84" s="31">
        <v>1.0</v>
      </c>
      <c r="C84" s="32">
        <v>12.0</v>
      </c>
      <c r="D84" s="17">
        <f t="shared" si="3"/>
        <v>8.5</v>
      </c>
      <c r="E84" s="23">
        <f t="shared" si="2"/>
        <v>457.5</v>
      </c>
      <c r="F84" s="20"/>
      <c r="G84" s="20"/>
      <c r="H84" s="2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6">
        <v>42817.0</v>
      </c>
      <c r="B85" s="31">
        <v>4.0</v>
      </c>
      <c r="C85" s="32">
        <v>13.0</v>
      </c>
      <c r="D85" s="17">
        <f t="shared" si="3"/>
        <v>10.5</v>
      </c>
      <c r="E85" s="23">
        <f t="shared" si="2"/>
        <v>468</v>
      </c>
      <c r="F85" s="20"/>
      <c r="G85" s="20"/>
      <c r="H85" s="2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6">
        <v>42818.0</v>
      </c>
      <c r="B86" s="31">
        <v>3.0</v>
      </c>
      <c r="C86" s="32">
        <v>11.0</v>
      </c>
      <c r="D86" s="17">
        <f t="shared" si="3"/>
        <v>9</v>
      </c>
      <c r="E86" s="23">
        <f t="shared" si="2"/>
        <v>477</v>
      </c>
      <c r="F86" s="20"/>
      <c r="G86" s="20"/>
      <c r="H86" s="2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6">
        <v>42819.0</v>
      </c>
      <c r="B87" s="31">
        <v>3.0</v>
      </c>
      <c r="C87" s="32">
        <v>12.0</v>
      </c>
      <c r="D87" s="17">
        <f t="shared" si="3"/>
        <v>9.5</v>
      </c>
      <c r="E87" s="23">
        <f t="shared" si="2"/>
        <v>486.5</v>
      </c>
      <c r="F87" s="20"/>
      <c r="G87" s="20"/>
      <c r="H87" s="2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6">
        <v>42820.0</v>
      </c>
      <c r="B88" s="31">
        <v>6.0</v>
      </c>
      <c r="C88" s="32">
        <v>13.0</v>
      </c>
      <c r="D88" s="17">
        <f t="shared" si="3"/>
        <v>11.5</v>
      </c>
      <c r="E88" s="23">
        <f t="shared" si="2"/>
        <v>498</v>
      </c>
      <c r="F88" s="20"/>
      <c r="G88" s="20"/>
      <c r="H88" s="2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6">
        <v>42821.0</v>
      </c>
      <c r="B89" s="31">
        <v>5.0</v>
      </c>
      <c r="C89" s="32">
        <v>13.0</v>
      </c>
      <c r="D89" s="17">
        <f t="shared" si="3"/>
        <v>11</v>
      </c>
      <c r="E89" s="23">
        <f t="shared" si="2"/>
        <v>509</v>
      </c>
      <c r="F89" s="20"/>
      <c r="G89" s="20"/>
      <c r="H89" s="2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6">
        <v>42822.0</v>
      </c>
      <c r="B90" s="31">
        <v>2.0</v>
      </c>
      <c r="C90" s="32">
        <v>13.0</v>
      </c>
      <c r="D90" s="17">
        <f t="shared" si="3"/>
        <v>9.5</v>
      </c>
      <c r="E90" s="23">
        <f t="shared" si="2"/>
        <v>518.5</v>
      </c>
      <c r="F90" s="20"/>
      <c r="G90" s="20"/>
      <c r="H90" s="2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6">
        <v>42823.0</v>
      </c>
      <c r="B91" s="31">
        <v>2.0</v>
      </c>
      <c r="C91" s="32">
        <v>11.0</v>
      </c>
      <c r="D91" s="17">
        <f t="shared" si="3"/>
        <v>8.5</v>
      </c>
      <c r="E91" s="23">
        <f t="shared" si="2"/>
        <v>527</v>
      </c>
      <c r="F91" s="20"/>
      <c r="G91" s="20"/>
      <c r="H91" s="2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6">
        <v>42824.0</v>
      </c>
      <c r="B92" s="31">
        <v>1.0</v>
      </c>
      <c r="C92" s="32">
        <v>11.0</v>
      </c>
      <c r="D92" s="17">
        <f t="shared" si="3"/>
        <v>8</v>
      </c>
      <c r="E92" s="23">
        <f t="shared" si="2"/>
        <v>535</v>
      </c>
      <c r="F92" s="20"/>
      <c r="G92" s="20"/>
      <c r="H92" s="2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6">
        <v>42825.0</v>
      </c>
      <c r="B93" s="31">
        <v>2.0</v>
      </c>
      <c r="C93" s="32">
        <v>13.0</v>
      </c>
      <c r="D93" s="17">
        <f t="shared" si="3"/>
        <v>9.5</v>
      </c>
      <c r="E93" s="23">
        <f t="shared" si="2"/>
        <v>544.5</v>
      </c>
      <c r="F93" s="20"/>
      <c r="G93" s="20"/>
      <c r="H93" s="2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">
        <v>42826.0</v>
      </c>
      <c r="B94" s="31">
        <v>6.0</v>
      </c>
      <c r="C94" s="32">
        <v>15.0</v>
      </c>
      <c r="D94" s="17">
        <f t="shared" si="3"/>
        <v>12.5</v>
      </c>
      <c r="E94" s="23">
        <f t="shared" si="2"/>
        <v>557</v>
      </c>
      <c r="F94" s="20"/>
      <c r="G94" s="33"/>
      <c r="H94" s="2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6">
        <v>42827.0</v>
      </c>
      <c r="B95" s="31">
        <v>8.0</v>
      </c>
      <c r="C95" s="32">
        <v>17.0</v>
      </c>
      <c r="D95" s="17">
        <f t="shared" si="3"/>
        <v>14.5</v>
      </c>
      <c r="E95" s="23">
        <f t="shared" si="2"/>
        <v>571.5</v>
      </c>
      <c r="F95" s="20"/>
      <c r="G95" s="20"/>
      <c r="H95" s="2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6">
        <v>42828.0</v>
      </c>
      <c r="B96" s="31">
        <v>9.0</v>
      </c>
      <c r="C96" s="32">
        <v>13.0</v>
      </c>
      <c r="D96" s="17">
        <f t="shared" si="3"/>
        <v>13</v>
      </c>
      <c r="E96" s="23">
        <f t="shared" si="2"/>
        <v>584.5</v>
      </c>
      <c r="F96" s="20"/>
      <c r="G96" s="20"/>
      <c r="H96" s="2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6">
        <v>42829.0</v>
      </c>
      <c r="B97" s="31">
        <v>3.0</v>
      </c>
      <c r="C97" s="34">
        <v>12.0</v>
      </c>
      <c r="D97" s="17">
        <f t="shared" si="3"/>
        <v>9.5</v>
      </c>
      <c r="E97" s="23">
        <f t="shared" si="2"/>
        <v>594</v>
      </c>
      <c r="F97" s="20"/>
      <c r="G97" s="20"/>
      <c r="H97" s="2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6">
        <v>42830.0</v>
      </c>
      <c r="B98" s="31">
        <v>6.0</v>
      </c>
      <c r="C98" s="34">
        <v>8.0</v>
      </c>
      <c r="D98" s="17">
        <f t="shared" si="3"/>
        <v>9</v>
      </c>
      <c r="E98" s="23">
        <f t="shared" si="2"/>
        <v>603</v>
      </c>
      <c r="F98" s="20"/>
      <c r="G98" s="20"/>
      <c r="H98" s="2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6">
        <v>42831.0</v>
      </c>
      <c r="B99" s="31">
        <v>9.0</v>
      </c>
      <c r="C99" s="34">
        <v>14.0</v>
      </c>
      <c r="D99" s="17">
        <f t="shared" si="3"/>
        <v>13.5</v>
      </c>
      <c r="E99" s="23">
        <f t="shared" si="2"/>
        <v>616.5</v>
      </c>
      <c r="F99" s="20"/>
      <c r="G99" s="20"/>
      <c r="H99" s="2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6">
        <v>42832.0</v>
      </c>
      <c r="B100" s="35">
        <f t="shared" ref="B100:B106" si="4">C100-5</f>
        <v>3</v>
      </c>
      <c r="C100" s="34">
        <v>8.0</v>
      </c>
      <c r="D100" s="17">
        <f t="shared" si="3"/>
        <v>7.5</v>
      </c>
      <c r="E100" s="23">
        <f t="shared" si="2"/>
        <v>624</v>
      </c>
      <c r="F100" s="20"/>
      <c r="G100" s="20"/>
      <c r="H100" s="2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6">
        <v>42833.0</v>
      </c>
      <c r="B101" s="35">
        <f t="shared" si="4"/>
        <v>5</v>
      </c>
      <c r="C101" s="34">
        <v>10.0</v>
      </c>
      <c r="D101" s="17">
        <f t="shared" si="3"/>
        <v>9.5</v>
      </c>
      <c r="E101" s="23">
        <f t="shared" si="2"/>
        <v>633.5</v>
      </c>
      <c r="F101" s="20"/>
      <c r="G101" s="20"/>
      <c r="H101" s="2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6">
        <v>42834.0</v>
      </c>
      <c r="B102" s="35">
        <f t="shared" si="4"/>
        <v>5</v>
      </c>
      <c r="C102" s="34">
        <v>10.0</v>
      </c>
      <c r="D102" s="17">
        <f t="shared" si="3"/>
        <v>9.5</v>
      </c>
      <c r="E102" s="23">
        <f t="shared" si="2"/>
        <v>643</v>
      </c>
      <c r="F102" s="20"/>
      <c r="G102" s="36"/>
      <c r="H102" s="2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6">
        <v>42835.0</v>
      </c>
      <c r="B103" s="35">
        <f t="shared" si="4"/>
        <v>5</v>
      </c>
      <c r="C103" s="34">
        <v>10.0</v>
      </c>
      <c r="D103" s="17">
        <f t="shared" si="3"/>
        <v>9.5</v>
      </c>
      <c r="E103" s="23">
        <f t="shared" si="2"/>
        <v>652.5</v>
      </c>
      <c r="F103" s="20"/>
      <c r="G103" s="20"/>
      <c r="H103" s="2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6">
        <v>42836.0</v>
      </c>
      <c r="B104" s="35">
        <f t="shared" si="4"/>
        <v>6</v>
      </c>
      <c r="C104" s="34">
        <v>11.0</v>
      </c>
      <c r="D104" s="17">
        <f t="shared" si="3"/>
        <v>10.5</v>
      </c>
      <c r="E104" s="23">
        <f t="shared" si="2"/>
        <v>663</v>
      </c>
      <c r="F104" s="20"/>
      <c r="G104" s="20"/>
      <c r="H104" s="2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6">
        <v>42837.0</v>
      </c>
      <c r="B105" s="35">
        <f t="shared" si="4"/>
        <v>8</v>
      </c>
      <c r="C105" s="34">
        <v>13.0</v>
      </c>
      <c r="D105" s="17">
        <f t="shared" si="3"/>
        <v>12.5</v>
      </c>
      <c r="E105" s="23">
        <f t="shared" si="2"/>
        <v>675.5</v>
      </c>
      <c r="F105" s="20"/>
      <c r="G105" s="20"/>
      <c r="H105" s="2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6">
        <v>42838.0</v>
      </c>
      <c r="B106" s="35">
        <f t="shared" si="4"/>
        <v>9</v>
      </c>
      <c r="C106" s="34">
        <v>14.0</v>
      </c>
      <c r="D106" s="17">
        <f t="shared" si="3"/>
        <v>13.5</v>
      </c>
      <c r="E106" s="23">
        <f t="shared" si="2"/>
        <v>689</v>
      </c>
      <c r="F106" s="20"/>
      <c r="G106" s="36"/>
      <c r="H106" s="2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6">
        <v>42839.0</v>
      </c>
      <c r="B107" s="31">
        <v>10.0</v>
      </c>
      <c r="C107" s="34">
        <v>21.0</v>
      </c>
      <c r="D107" s="17">
        <f t="shared" si="3"/>
        <v>17.5</v>
      </c>
      <c r="E107" s="23">
        <f t="shared" si="2"/>
        <v>706.5</v>
      </c>
      <c r="F107" s="20"/>
      <c r="G107" s="20"/>
      <c r="H107" s="2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6">
        <v>42840.0</v>
      </c>
      <c r="B108" s="31">
        <v>10.0</v>
      </c>
      <c r="C108" s="34">
        <v>22.0</v>
      </c>
      <c r="D108" s="17">
        <f t="shared" si="3"/>
        <v>18</v>
      </c>
      <c r="E108" s="23">
        <f t="shared" si="2"/>
        <v>724.5</v>
      </c>
      <c r="F108" s="20"/>
      <c r="G108" s="20"/>
      <c r="H108" s="2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6">
        <v>42841.0</v>
      </c>
      <c r="B109" s="31">
        <v>8.0</v>
      </c>
      <c r="C109" s="34">
        <v>20.0</v>
      </c>
      <c r="D109" s="17">
        <f t="shared" si="3"/>
        <v>16</v>
      </c>
      <c r="E109" s="23">
        <f t="shared" si="2"/>
        <v>740.5</v>
      </c>
      <c r="F109" s="20"/>
      <c r="G109" s="20"/>
      <c r="H109" s="2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6">
        <v>42842.0</v>
      </c>
      <c r="B110" s="31">
        <v>9.0</v>
      </c>
      <c r="C110" s="34">
        <v>17.0</v>
      </c>
      <c r="D110" s="17">
        <f t="shared" si="3"/>
        <v>15</v>
      </c>
      <c r="E110" s="23">
        <f t="shared" si="2"/>
        <v>755.5</v>
      </c>
      <c r="F110" s="20">
        <v>1.0</v>
      </c>
      <c r="G110" s="20"/>
      <c r="H110" s="2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6">
        <v>42843.0</v>
      </c>
      <c r="B111" s="31">
        <v>10.0</v>
      </c>
      <c r="C111" s="34">
        <v>20.0</v>
      </c>
      <c r="D111" s="17">
        <f t="shared" si="3"/>
        <v>17</v>
      </c>
      <c r="E111" s="23">
        <f t="shared" si="2"/>
        <v>772.5</v>
      </c>
      <c r="F111" s="20">
        <v>2.0</v>
      </c>
      <c r="G111" s="20"/>
      <c r="H111" s="2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6">
        <v>42844.0</v>
      </c>
      <c r="B112" s="35">
        <f t="shared" ref="B112:B117" si="5">C112-5</f>
        <v>13</v>
      </c>
      <c r="C112" s="34">
        <v>18.0</v>
      </c>
      <c r="D112" s="17">
        <f t="shared" si="3"/>
        <v>17.5</v>
      </c>
      <c r="E112" s="23">
        <f t="shared" si="2"/>
        <v>790</v>
      </c>
      <c r="F112" s="20">
        <v>3.0</v>
      </c>
      <c r="G112" s="20"/>
      <c r="H112" s="2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6">
        <v>42845.0</v>
      </c>
      <c r="B113" s="35">
        <f t="shared" si="5"/>
        <v>9</v>
      </c>
      <c r="C113" s="34">
        <v>14.0</v>
      </c>
      <c r="D113" s="17">
        <f t="shared" si="3"/>
        <v>13.5</v>
      </c>
      <c r="E113" s="23">
        <f t="shared" si="2"/>
        <v>803.5</v>
      </c>
      <c r="F113" s="20">
        <v>4.0</v>
      </c>
      <c r="G113" s="20"/>
      <c r="H113" s="2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6">
        <v>42846.0</v>
      </c>
      <c r="B114" s="35">
        <f t="shared" si="5"/>
        <v>3</v>
      </c>
      <c r="C114" s="34">
        <v>8.0</v>
      </c>
      <c r="D114" s="17">
        <f t="shared" si="3"/>
        <v>7.5</v>
      </c>
      <c r="E114" s="23">
        <f t="shared" si="2"/>
        <v>811</v>
      </c>
      <c r="F114" s="20">
        <v>5.0</v>
      </c>
      <c r="G114" s="20"/>
      <c r="H114" s="2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6">
        <v>42847.0</v>
      </c>
      <c r="B115" s="35">
        <f t="shared" si="5"/>
        <v>8</v>
      </c>
      <c r="C115" s="34">
        <v>13.0</v>
      </c>
      <c r="D115" s="17">
        <f t="shared" si="3"/>
        <v>12.5</v>
      </c>
      <c r="E115" s="23">
        <f t="shared" si="2"/>
        <v>823.5</v>
      </c>
      <c r="F115" s="20">
        <v>6.0</v>
      </c>
      <c r="G115" s="20"/>
      <c r="H115" s="2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6">
        <v>42848.0</v>
      </c>
      <c r="B116" s="35">
        <f t="shared" si="5"/>
        <v>10</v>
      </c>
      <c r="C116" s="34">
        <v>15.0</v>
      </c>
      <c r="D116" s="17">
        <f t="shared" si="3"/>
        <v>14.5</v>
      </c>
      <c r="E116" s="23">
        <f t="shared" si="2"/>
        <v>838</v>
      </c>
      <c r="F116" s="20">
        <v>7.0</v>
      </c>
      <c r="G116" s="37" t="s">
        <v>19</v>
      </c>
      <c r="H116" s="38">
        <v>42814.0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6">
        <v>42849.0</v>
      </c>
      <c r="B117" s="35">
        <f t="shared" si="5"/>
        <v>11</v>
      </c>
      <c r="C117" s="34">
        <v>16.0</v>
      </c>
      <c r="D117" s="17">
        <f t="shared" si="3"/>
        <v>15.5</v>
      </c>
      <c r="E117" s="23">
        <f t="shared" si="2"/>
        <v>853.5</v>
      </c>
      <c r="F117" s="20">
        <v>8.0</v>
      </c>
      <c r="G117" s="20"/>
      <c r="H117" s="2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6">
        <v>42850.0</v>
      </c>
      <c r="B118" s="31">
        <v>15.0</v>
      </c>
      <c r="C118" s="34">
        <v>21.0</v>
      </c>
      <c r="D118" s="17">
        <f t="shared" si="3"/>
        <v>20</v>
      </c>
      <c r="E118" s="23">
        <f t="shared" si="2"/>
        <v>873.5</v>
      </c>
      <c r="F118" s="20">
        <v>9.0</v>
      </c>
      <c r="G118" s="39"/>
      <c r="H118" s="40" t="s">
        <v>12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6">
        <v>42851.0</v>
      </c>
      <c r="B119" s="31">
        <v>14.0</v>
      </c>
      <c r="C119" s="34">
        <v>22.0</v>
      </c>
      <c r="D119" s="17">
        <f t="shared" si="3"/>
        <v>20</v>
      </c>
      <c r="E119" s="23">
        <f t="shared" si="2"/>
        <v>893.5</v>
      </c>
      <c r="F119" s="20">
        <v>10.0</v>
      </c>
      <c r="G119" s="22" t="s">
        <v>13</v>
      </c>
      <c r="H119" s="18">
        <f>1116-875+300</f>
        <v>541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6">
        <v>42852.0</v>
      </c>
      <c r="B120" s="31">
        <v>13.0</v>
      </c>
      <c r="C120" s="34">
        <v>22.0</v>
      </c>
      <c r="D120" s="17">
        <f t="shared" si="3"/>
        <v>19.5</v>
      </c>
      <c r="E120" s="23">
        <f t="shared" si="2"/>
        <v>913</v>
      </c>
      <c r="F120" s="20">
        <v>11.0</v>
      </c>
      <c r="G120" s="22" t="s">
        <v>14</v>
      </c>
      <c r="H120" s="25">
        <f>1174-875+300</f>
        <v>599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6">
        <v>42853.0</v>
      </c>
      <c r="B121" s="31">
        <v>12.0</v>
      </c>
      <c r="C121" s="34">
        <v>20.0</v>
      </c>
      <c r="D121" s="17">
        <f t="shared" si="3"/>
        <v>18</v>
      </c>
      <c r="E121" s="23">
        <f t="shared" si="2"/>
        <v>931</v>
      </c>
      <c r="F121" s="20">
        <v>12.0</v>
      </c>
      <c r="G121" s="26" t="s">
        <v>15</v>
      </c>
      <c r="H121" s="27">
        <f>1328-875+300</f>
        <v>753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6">
        <v>42854.0</v>
      </c>
      <c r="B122" s="31">
        <v>10.0</v>
      </c>
      <c r="C122" s="34">
        <v>19.0</v>
      </c>
      <c r="D122" s="17">
        <f t="shared" si="3"/>
        <v>16.5</v>
      </c>
      <c r="E122" s="23">
        <f t="shared" si="2"/>
        <v>947.5</v>
      </c>
      <c r="F122" s="20">
        <v>13.0</v>
      </c>
      <c r="G122" s="26" t="s">
        <v>16</v>
      </c>
      <c r="H122" s="28">
        <f>1691-875+300</f>
        <v>1116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6">
        <v>42855.0</v>
      </c>
      <c r="B123" s="31">
        <v>10.0</v>
      </c>
      <c r="C123" s="34">
        <v>22.0</v>
      </c>
      <c r="D123" s="17">
        <f t="shared" si="3"/>
        <v>18</v>
      </c>
      <c r="E123" s="23">
        <f t="shared" si="2"/>
        <v>965.5</v>
      </c>
      <c r="F123" s="20">
        <v>14.0</v>
      </c>
      <c r="G123" s="20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6">
        <v>42856.0</v>
      </c>
      <c r="B124" s="35">
        <f t="shared" ref="B124:B155" si="6">C124-5</f>
        <v>7</v>
      </c>
      <c r="C124" s="34">
        <v>12.0</v>
      </c>
      <c r="D124" s="17">
        <f t="shared" si="3"/>
        <v>11.5</v>
      </c>
      <c r="E124" s="23">
        <f t="shared" si="2"/>
        <v>977</v>
      </c>
      <c r="F124" s="20">
        <v>15.0</v>
      </c>
      <c r="G124" s="20"/>
      <c r="H124" s="2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6">
        <v>42857.0</v>
      </c>
      <c r="B125" s="35">
        <f t="shared" si="6"/>
        <v>10</v>
      </c>
      <c r="C125" s="34">
        <v>15.0</v>
      </c>
      <c r="D125" s="17">
        <f t="shared" si="3"/>
        <v>14.5</v>
      </c>
      <c r="E125" s="23">
        <f t="shared" si="2"/>
        <v>991.5</v>
      </c>
      <c r="F125" s="20">
        <v>16.0</v>
      </c>
      <c r="G125" s="20"/>
      <c r="H125" s="2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6">
        <v>42858.0</v>
      </c>
      <c r="B126" s="35">
        <f t="shared" si="6"/>
        <v>13</v>
      </c>
      <c r="C126" s="34">
        <v>18.0</v>
      </c>
      <c r="D126" s="17">
        <f t="shared" si="3"/>
        <v>17.5</v>
      </c>
      <c r="E126" s="23">
        <f t="shared" si="2"/>
        <v>1009</v>
      </c>
      <c r="F126" s="20">
        <v>17.0</v>
      </c>
      <c r="G126" s="20"/>
      <c r="H126" s="2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6">
        <v>42859.0</v>
      </c>
      <c r="B127" s="35">
        <f t="shared" si="6"/>
        <v>16</v>
      </c>
      <c r="C127" s="34">
        <v>21.0</v>
      </c>
      <c r="D127" s="17">
        <f t="shared" si="3"/>
        <v>20.5</v>
      </c>
      <c r="E127" s="23">
        <f t="shared" si="2"/>
        <v>1029.5</v>
      </c>
      <c r="F127" s="20">
        <v>18.0</v>
      </c>
      <c r="G127" s="20"/>
      <c r="H127" s="2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6">
        <v>42860.0</v>
      </c>
      <c r="B128" s="35">
        <f t="shared" si="6"/>
        <v>11</v>
      </c>
      <c r="C128" s="34">
        <v>16.0</v>
      </c>
      <c r="D128" s="17">
        <f t="shared" si="3"/>
        <v>15.5</v>
      </c>
      <c r="E128" s="23">
        <f t="shared" si="2"/>
        <v>1045</v>
      </c>
      <c r="F128" s="20">
        <v>19.0</v>
      </c>
      <c r="G128" s="20"/>
      <c r="H128" s="2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6">
        <v>42861.0</v>
      </c>
      <c r="B129" s="35">
        <f t="shared" si="6"/>
        <v>15</v>
      </c>
      <c r="C129" s="34">
        <v>20.0</v>
      </c>
      <c r="D129" s="17">
        <f t="shared" si="3"/>
        <v>19.5</v>
      </c>
      <c r="E129" s="23">
        <f t="shared" si="2"/>
        <v>1064.5</v>
      </c>
      <c r="F129" s="20">
        <v>20.0</v>
      </c>
      <c r="G129" s="20"/>
      <c r="H129" s="2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6">
        <v>42862.0</v>
      </c>
      <c r="B130" s="35">
        <f t="shared" si="6"/>
        <v>12</v>
      </c>
      <c r="C130" s="34">
        <v>17.0</v>
      </c>
      <c r="D130" s="17">
        <f t="shared" si="3"/>
        <v>16.5</v>
      </c>
      <c r="E130" s="23">
        <f t="shared" si="2"/>
        <v>1081</v>
      </c>
      <c r="F130" s="20">
        <v>21.0</v>
      </c>
      <c r="G130" s="36"/>
      <c r="H130" s="2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6">
        <v>42863.0</v>
      </c>
      <c r="B131" s="35">
        <f t="shared" si="6"/>
        <v>10</v>
      </c>
      <c r="C131" s="34">
        <v>15.0</v>
      </c>
      <c r="D131" s="17">
        <f t="shared" si="3"/>
        <v>14.5</v>
      </c>
      <c r="E131" s="23">
        <f t="shared" si="2"/>
        <v>1095.5</v>
      </c>
      <c r="F131" s="20">
        <v>22.0</v>
      </c>
      <c r="G131" s="20"/>
      <c r="H131" s="2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6">
        <v>42864.0</v>
      </c>
      <c r="B132" s="35">
        <f t="shared" si="6"/>
        <v>5</v>
      </c>
      <c r="C132" s="34">
        <v>10.0</v>
      </c>
      <c r="D132" s="17">
        <f t="shared" si="3"/>
        <v>9.5</v>
      </c>
      <c r="E132" s="23">
        <f t="shared" si="2"/>
        <v>1105</v>
      </c>
      <c r="F132" s="20">
        <v>23.0</v>
      </c>
      <c r="G132" s="20"/>
      <c r="H132" s="2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6">
        <v>42865.0</v>
      </c>
      <c r="B133" s="35">
        <f t="shared" si="6"/>
        <v>3</v>
      </c>
      <c r="C133" s="34">
        <v>8.0</v>
      </c>
      <c r="D133" s="17">
        <f t="shared" si="3"/>
        <v>7.5</v>
      </c>
      <c r="E133" s="23">
        <f t="shared" si="2"/>
        <v>1112.5</v>
      </c>
      <c r="F133" s="20">
        <v>24.0</v>
      </c>
      <c r="G133" s="20"/>
      <c r="H133" s="2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6">
        <v>42866.0</v>
      </c>
      <c r="B134" s="35">
        <f t="shared" si="6"/>
        <v>4</v>
      </c>
      <c r="C134" s="34">
        <v>9.0</v>
      </c>
      <c r="D134" s="17">
        <f t="shared" si="3"/>
        <v>8.5</v>
      </c>
      <c r="E134" s="23">
        <f t="shared" si="2"/>
        <v>1121</v>
      </c>
      <c r="F134" s="18"/>
      <c r="G134" s="20"/>
      <c r="H134" s="2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6">
        <v>42867.0</v>
      </c>
      <c r="B135" s="35">
        <f t="shared" si="6"/>
        <v>7</v>
      </c>
      <c r="C135" s="34">
        <v>12.0</v>
      </c>
      <c r="D135" s="17">
        <f t="shared" si="3"/>
        <v>11.5</v>
      </c>
      <c r="E135" s="23">
        <f t="shared" si="2"/>
        <v>1132.5</v>
      </c>
      <c r="F135" s="18"/>
      <c r="G135" s="20"/>
      <c r="H135" s="2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6">
        <v>42868.0</v>
      </c>
      <c r="B136" s="35">
        <f t="shared" si="6"/>
        <v>11</v>
      </c>
      <c r="C136" s="34">
        <v>16.0</v>
      </c>
      <c r="D136" s="17">
        <f t="shared" si="3"/>
        <v>15.5</v>
      </c>
      <c r="E136" s="23">
        <f t="shared" si="2"/>
        <v>1148</v>
      </c>
      <c r="F136" s="18"/>
      <c r="G136" s="20"/>
      <c r="H136" s="2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6">
        <v>42869.0</v>
      </c>
      <c r="B137" s="35">
        <f t="shared" si="6"/>
        <v>12</v>
      </c>
      <c r="C137" s="34">
        <v>17.0</v>
      </c>
      <c r="D137" s="17">
        <f t="shared" si="3"/>
        <v>16.5</v>
      </c>
      <c r="E137" s="23">
        <f t="shared" si="2"/>
        <v>1164.5</v>
      </c>
      <c r="F137" s="18"/>
      <c r="G137" s="20"/>
      <c r="H137" s="2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6">
        <v>42870.0</v>
      </c>
      <c r="B138" s="35">
        <f t="shared" si="6"/>
        <v>13</v>
      </c>
      <c r="C138" s="34">
        <v>18.0</v>
      </c>
      <c r="D138" s="17">
        <f t="shared" si="3"/>
        <v>17.5</v>
      </c>
      <c r="E138" s="23">
        <f t="shared" si="2"/>
        <v>1182</v>
      </c>
      <c r="F138" s="18"/>
      <c r="G138" s="20"/>
      <c r="H138" s="2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6">
        <v>42871.0</v>
      </c>
      <c r="B139" s="35">
        <f t="shared" si="6"/>
        <v>15</v>
      </c>
      <c r="C139" s="34">
        <v>20.0</v>
      </c>
      <c r="D139" s="17">
        <f t="shared" si="3"/>
        <v>19.5</v>
      </c>
      <c r="E139" s="23">
        <f t="shared" si="2"/>
        <v>1201.5</v>
      </c>
      <c r="F139" s="18"/>
      <c r="G139" s="20"/>
      <c r="H139" s="2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6">
        <v>42872.0</v>
      </c>
      <c r="B140" s="35">
        <f t="shared" si="6"/>
        <v>10</v>
      </c>
      <c r="C140" s="34">
        <v>15.0</v>
      </c>
      <c r="D140" s="17">
        <f t="shared" si="3"/>
        <v>14.5</v>
      </c>
      <c r="E140" s="23">
        <f t="shared" si="2"/>
        <v>1216</v>
      </c>
      <c r="F140" s="18"/>
      <c r="G140" s="20"/>
      <c r="H140" s="2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6">
        <v>42873.0</v>
      </c>
      <c r="B141" s="35">
        <f t="shared" si="6"/>
        <v>9</v>
      </c>
      <c r="C141" s="34">
        <v>14.0</v>
      </c>
      <c r="D141" s="17">
        <f t="shared" si="3"/>
        <v>13.5</v>
      </c>
      <c r="E141" s="23">
        <f t="shared" si="2"/>
        <v>1229.5</v>
      </c>
      <c r="F141" s="18"/>
      <c r="G141" s="20"/>
      <c r="H141" s="2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6">
        <v>42874.0</v>
      </c>
      <c r="B142" s="35">
        <f t="shared" si="6"/>
        <v>13</v>
      </c>
      <c r="C142" s="34">
        <v>18.0</v>
      </c>
      <c r="D142" s="17">
        <f t="shared" si="3"/>
        <v>17.5</v>
      </c>
      <c r="E142" s="23">
        <f t="shared" si="2"/>
        <v>1247</v>
      </c>
      <c r="F142" s="20"/>
      <c r="G142" s="20"/>
      <c r="H142" s="2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6">
        <v>42875.0</v>
      </c>
      <c r="B143" s="35">
        <f t="shared" si="6"/>
        <v>12</v>
      </c>
      <c r="C143" s="34">
        <v>17.0</v>
      </c>
      <c r="D143" s="17">
        <f t="shared" si="3"/>
        <v>16.5</v>
      </c>
      <c r="E143" s="23">
        <f t="shared" si="2"/>
        <v>1263.5</v>
      </c>
      <c r="F143" s="20"/>
      <c r="G143" s="20"/>
      <c r="H143" s="2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6">
        <v>42876.0</v>
      </c>
      <c r="B144" s="35">
        <f t="shared" si="6"/>
        <v>15</v>
      </c>
      <c r="C144" s="34">
        <v>20.0</v>
      </c>
      <c r="D144" s="17">
        <f t="shared" si="3"/>
        <v>19.5</v>
      </c>
      <c r="E144" s="23">
        <f t="shared" si="2"/>
        <v>1283</v>
      </c>
      <c r="F144" s="20"/>
      <c r="G144" s="20"/>
      <c r="H144" s="2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6">
        <v>42877.0</v>
      </c>
      <c r="B145" s="35">
        <f t="shared" si="6"/>
        <v>11</v>
      </c>
      <c r="C145" s="34">
        <v>16.0</v>
      </c>
      <c r="D145" s="17">
        <f t="shared" si="3"/>
        <v>15.5</v>
      </c>
      <c r="E145" s="23">
        <f t="shared" si="2"/>
        <v>1298.5</v>
      </c>
      <c r="F145" s="20"/>
      <c r="G145" s="20"/>
      <c r="H145" s="2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6">
        <v>42878.0</v>
      </c>
      <c r="B146" s="35">
        <f t="shared" si="6"/>
        <v>6</v>
      </c>
      <c r="C146" s="34">
        <v>11.0</v>
      </c>
      <c r="D146" s="17">
        <f t="shared" si="3"/>
        <v>10.5</v>
      </c>
      <c r="E146" s="23">
        <f t="shared" si="2"/>
        <v>1309</v>
      </c>
      <c r="F146" s="20"/>
      <c r="G146" s="20"/>
      <c r="H146" s="2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6">
        <v>42879.0</v>
      </c>
      <c r="B147" s="35">
        <f t="shared" si="6"/>
        <v>3</v>
      </c>
      <c r="C147" s="34">
        <v>8.0</v>
      </c>
      <c r="D147" s="17">
        <f t="shared" si="3"/>
        <v>7.5</v>
      </c>
      <c r="E147" s="23">
        <f t="shared" si="2"/>
        <v>1316.5</v>
      </c>
      <c r="F147" s="20"/>
      <c r="G147" s="20"/>
      <c r="H147" s="2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6">
        <v>42880.0</v>
      </c>
      <c r="B148" s="35">
        <f t="shared" si="6"/>
        <v>8</v>
      </c>
      <c r="C148" s="34">
        <v>13.0</v>
      </c>
      <c r="D148" s="17">
        <f t="shared" si="3"/>
        <v>12.5</v>
      </c>
      <c r="E148" s="23">
        <f t="shared" si="2"/>
        <v>1329</v>
      </c>
      <c r="F148" s="20"/>
      <c r="G148" s="20"/>
      <c r="H148" s="2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6">
        <v>42881.0</v>
      </c>
      <c r="B149" s="35">
        <f t="shared" si="6"/>
        <v>7</v>
      </c>
      <c r="C149" s="34">
        <v>12.0</v>
      </c>
      <c r="D149" s="17">
        <f t="shared" si="3"/>
        <v>11.5</v>
      </c>
      <c r="E149" s="23">
        <f t="shared" si="2"/>
        <v>1340.5</v>
      </c>
      <c r="F149" s="20"/>
      <c r="G149" s="20"/>
      <c r="H149" s="2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6">
        <v>42882.0</v>
      </c>
      <c r="B150" s="35">
        <f t="shared" si="6"/>
        <v>7</v>
      </c>
      <c r="C150" s="34">
        <v>12.0</v>
      </c>
      <c r="D150" s="17">
        <f t="shared" si="3"/>
        <v>11.5</v>
      </c>
      <c r="E150" s="23">
        <f t="shared" si="2"/>
        <v>1352</v>
      </c>
      <c r="F150" s="20"/>
      <c r="G150" s="20"/>
      <c r="H150" s="2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6">
        <v>42883.0</v>
      </c>
      <c r="B151" s="35">
        <f t="shared" si="6"/>
        <v>7</v>
      </c>
      <c r="C151" s="34">
        <v>12.0</v>
      </c>
      <c r="D151" s="17">
        <f t="shared" si="3"/>
        <v>11.5</v>
      </c>
      <c r="E151" s="23">
        <f t="shared" si="2"/>
        <v>1363.5</v>
      </c>
      <c r="F151" s="20"/>
      <c r="G151" s="20"/>
      <c r="H151" s="2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6">
        <v>42884.0</v>
      </c>
      <c r="B152" s="35">
        <f t="shared" si="6"/>
        <v>13</v>
      </c>
      <c r="C152" s="34">
        <v>18.0</v>
      </c>
      <c r="D152" s="17">
        <f t="shared" si="3"/>
        <v>17.5</v>
      </c>
      <c r="E152" s="23">
        <f t="shared" si="2"/>
        <v>1381</v>
      </c>
      <c r="F152" s="20"/>
      <c r="G152" s="20"/>
      <c r="H152" s="2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6">
        <v>42885.0</v>
      </c>
      <c r="B153" s="35">
        <f t="shared" si="6"/>
        <v>16</v>
      </c>
      <c r="C153" s="34">
        <v>21.0</v>
      </c>
      <c r="D153" s="17">
        <f t="shared" si="3"/>
        <v>20.5</v>
      </c>
      <c r="E153" s="23">
        <f t="shared" si="2"/>
        <v>1401.5</v>
      </c>
      <c r="F153" s="20"/>
      <c r="G153" s="20"/>
      <c r="H153" s="2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6">
        <v>42886.0</v>
      </c>
      <c r="B154" s="35">
        <f t="shared" si="6"/>
        <v>9</v>
      </c>
      <c r="C154" s="34">
        <v>14.0</v>
      </c>
      <c r="D154" s="17">
        <f t="shared" si="3"/>
        <v>13.5</v>
      </c>
      <c r="E154" s="23">
        <f t="shared" si="2"/>
        <v>1415</v>
      </c>
      <c r="F154" s="20"/>
      <c r="G154" s="20"/>
      <c r="H154" s="2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6">
        <v>42887.0</v>
      </c>
      <c r="B155" s="35">
        <f t="shared" si="6"/>
        <v>11</v>
      </c>
      <c r="C155" s="34">
        <v>16.0</v>
      </c>
      <c r="D155" s="17">
        <f t="shared" si="3"/>
        <v>15.5</v>
      </c>
      <c r="E155" s="23">
        <f t="shared" si="2"/>
        <v>1430.5</v>
      </c>
      <c r="F155" s="20"/>
      <c r="G155" s="20"/>
      <c r="H155" s="2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H2"/>
    <mergeCell ref="A1:H1"/>
  </mergeCells>
  <conditionalFormatting sqref="E3 E5:E155">
    <cfRule type="cellIs" dxfId="2" priority="1" stopIfTrue="1" operator="greaterThan">
      <formula>$H$7</formula>
    </cfRule>
  </conditionalFormatting>
  <conditionalFormatting sqref="E3 E5:E155">
    <cfRule type="cellIs" dxfId="1" priority="2" stopIfTrue="1" operator="greaterThan">
      <formula>$H$6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0"/>
  <cols>
    <col customWidth="1" min="1" max="1" width="26.86"/>
    <col customWidth="1" min="2" max="2" width="8.86"/>
    <col customWidth="1" min="3" max="3" width="9.14"/>
    <col customWidth="1" min="4" max="4" width="15.86"/>
    <col customWidth="1" min="5" max="5" width="26.43"/>
    <col customWidth="1" min="6" max="6" width="3.0"/>
    <col customWidth="1" min="7" max="7" width="25.0"/>
    <col customWidth="1" min="8" max="8" width="24.86"/>
    <col customWidth="1" min="9" max="26" width="10.86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 t="s">
        <v>5</v>
      </c>
      <c r="B2" s="6"/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8" t="s">
        <v>6</v>
      </c>
      <c r="B3" s="9" t="s">
        <v>7</v>
      </c>
      <c r="C3" s="9" t="s">
        <v>8</v>
      </c>
      <c r="D3" s="10" t="s">
        <v>9</v>
      </c>
      <c r="E3" s="11" t="s">
        <v>11</v>
      </c>
      <c r="F3" s="12"/>
      <c r="G3" s="13"/>
      <c r="H3" s="1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6">
        <v>42736.0</v>
      </c>
      <c r="B4" s="17">
        <v>-3.0</v>
      </c>
      <c r="C4" s="18">
        <v>2.0</v>
      </c>
      <c r="D4" s="17">
        <f t="shared" ref="D4:D155" si="1">(C4+B4)/2</f>
        <v>-0.5</v>
      </c>
      <c r="E4" s="19"/>
      <c r="F4" s="20"/>
      <c r="G4" s="21"/>
      <c r="H4" s="2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6">
        <v>42737.0</v>
      </c>
      <c r="B5" s="17">
        <v>0.0</v>
      </c>
      <c r="C5" s="18">
        <v>5.0</v>
      </c>
      <c r="D5" s="17">
        <f t="shared" si="1"/>
        <v>2.5</v>
      </c>
      <c r="E5" s="23">
        <f>E4+((D5+D4)*0.5)</f>
        <v>1</v>
      </c>
      <c r="F5" s="20"/>
      <c r="G5" s="21"/>
      <c r="H5" s="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6">
        <v>42738.0</v>
      </c>
      <c r="B6" s="17">
        <v>0.0</v>
      </c>
      <c r="C6" s="18">
        <v>4.0</v>
      </c>
      <c r="D6" s="17">
        <f t="shared" si="1"/>
        <v>2</v>
      </c>
      <c r="E6" s="23">
        <f>E5+(D6*0.5)</f>
        <v>2</v>
      </c>
      <c r="F6" s="20"/>
      <c r="G6" s="26" t="s">
        <v>15</v>
      </c>
      <c r="H6" s="27">
        <v>412.0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6">
        <v>42739.0</v>
      </c>
      <c r="B7" s="17">
        <v>1.0</v>
      </c>
      <c r="C7" s="18">
        <v>6.0</v>
      </c>
      <c r="D7" s="17">
        <f t="shared" si="1"/>
        <v>3.5</v>
      </c>
      <c r="E7" s="23">
        <f t="shared" ref="E7:E34" si="2">IF(D7&gt;0,E6+(D7*0.5),E6)</f>
        <v>3.75</v>
      </c>
      <c r="F7" s="20"/>
      <c r="G7" s="26" t="s">
        <v>17</v>
      </c>
      <c r="H7" s="29">
        <v>530.0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>
        <v>42740.0</v>
      </c>
      <c r="B8" s="17">
        <v>-4.0</v>
      </c>
      <c r="C8" s="18">
        <v>2.0</v>
      </c>
      <c r="D8" s="17">
        <f t="shared" si="1"/>
        <v>-1</v>
      </c>
      <c r="E8" s="23">
        <f t="shared" si="2"/>
        <v>3.75</v>
      </c>
      <c r="F8" s="20"/>
      <c r="G8" s="20"/>
      <c r="H8" s="3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6">
        <v>42741.0</v>
      </c>
      <c r="B9" s="17">
        <v>-6.0</v>
      </c>
      <c r="C9" s="18">
        <v>-1.0</v>
      </c>
      <c r="D9" s="17">
        <f t="shared" si="1"/>
        <v>-3.5</v>
      </c>
      <c r="E9" s="23">
        <f t="shared" si="2"/>
        <v>3.75</v>
      </c>
      <c r="F9" s="20"/>
      <c r="G9" s="20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42742.0</v>
      </c>
      <c r="B10" s="17">
        <v>-3.0</v>
      </c>
      <c r="C10" s="18">
        <v>0.0</v>
      </c>
      <c r="D10" s="17">
        <f t="shared" si="1"/>
        <v>-1.5</v>
      </c>
      <c r="E10" s="23">
        <f t="shared" si="2"/>
        <v>3.75</v>
      </c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6">
        <v>42743.0</v>
      </c>
      <c r="B11" s="17">
        <v>0.0</v>
      </c>
      <c r="C11" s="18">
        <v>4.0</v>
      </c>
      <c r="D11" s="17">
        <f t="shared" si="1"/>
        <v>2</v>
      </c>
      <c r="E11" s="23">
        <f t="shared" si="2"/>
        <v>4.75</v>
      </c>
      <c r="F11" s="20"/>
      <c r="G11" s="20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>
        <v>42744.0</v>
      </c>
      <c r="B12" s="17">
        <v>2.0</v>
      </c>
      <c r="C12" s="18">
        <v>5.0</v>
      </c>
      <c r="D12" s="17">
        <f t="shared" si="1"/>
        <v>3.5</v>
      </c>
      <c r="E12" s="23">
        <f t="shared" si="2"/>
        <v>6.5</v>
      </c>
      <c r="F12" s="20"/>
      <c r="G12" s="20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6">
        <v>42745.0</v>
      </c>
      <c r="B13" s="17">
        <v>3.0</v>
      </c>
      <c r="C13" s="18">
        <v>5.0</v>
      </c>
      <c r="D13" s="17">
        <f t="shared" si="1"/>
        <v>4</v>
      </c>
      <c r="E13" s="23">
        <f t="shared" si="2"/>
        <v>8.5</v>
      </c>
      <c r="F13" s="20"/>
      <c r="G13" s="20"/>
      <c r="H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>
        <v>42746.0</v>
      </c>
      <c r="B14" s="17">
        <v>4.0</v>
      </c>
      <c r="C14" s="18">
        <v>8.0</v>
      </c>
      <c r="D14" s="17">
        <f t="shared" si="1"/>
        <v>6</v>
      </c>
      <c r="E14" s="23">
        <f t="shared" si="2"/>
        <v>11.5</v>
      </c>
      <c r="F14" s="20"/>
      <c r="G14" s="20"/>
      <c r="H14" s="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6">
        <v>42747.0</v>
      </c>
      <c r="B15" s="17">
        <v>3.0</v>
      </c>
      <c r="C15" s="18">
        <v>7.0</v>
      </c>
      <c r="D15" s="17">
        <f t="shared" si="1"/>
        <v>5</v>
      </c>
      <c r="E15" s="23">
        <f t="shared" si="2"/>
        <v>14</v>
      </c>
      <c r="F15" s="20"/>
      <c r="G15" s="20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6">
        <v>42748.0</v>
      </c>
      <c r="B16" s="17">
        <v>1.0</v>
      </c>
      <c r="C16" s="18">
        <v>5.0</v>
      </c>
      <c r="D16" s="17">
        <f t="shared" si="1"/>
        <v>3</v>
      </c>
      <c r="E16" s="23">
        <f t="shared" si="2"/>
        <v>15.5</v>
      </c>
      <c r="F16" s="20"/>
      <c r="G16" s="20"/>
      <c r="H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6">
        <v>42749.0</v>
      </c>
      <c r="B17" s="17">
        <v>0.0</v>
      </c>
      <c r="C17" s="18">
        <v>4.0</v>
      </c>
      <c r="D17" s="17">
        <f t="shared" si="1"/>
        <v>2</v>
      </c>
      <c r="E17" s="23">
        <f t="shared" si="2"/>
        <v>16.5</v>
      </c>
      <c r="F17" s="20"/>
      <c r="G17" s="20"/>
      <c r="H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>
        <v>42750.0</v>
      </c>
      <c r="B18" s="17">
        <v>-2.0</v>
      </c>
      <c r="C18" s="18">
        <v>2.0</v>
      </c>
      <c r="D18" s="17">
        <f t="shared" si="1"/>
        <v>0</v>
      </c>
      <c r="E18" s="23">
        <f t="shared" si="2"/>
        <v>16.5</v>
      </c>
      <c r="F18" s="20"/>
      <c r="G18" s="20"/>
      <c r="H18" s="2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6">
        <v>42751.0</v>
      </c>
      <c r="B19" s="17">
        <v>-2.0</v>
      </c>
      <c r="C19" s="18">
        <v>1.0</v>
      </c>
      <c r="D19" s="17">
        <f t="shared" si="1"/>
        <v>-0.5</v>
      </c>
      <c r="E19" s="23">
        <f t="shared" si="2"/>
        <v>16.5</v>
      </c>
      <c r="F19" s="20"/>
      <c r="G19" s="20"/>
      <c r="H19" s="2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6">
        <v>42752.0</v>
      </c>
      <c r="B20" s="17">
        <v>-4.0</v>
      </c>
      <c r="C20" s="18">
        <v>0.0</v>
      </c>
      <c r="D20" s="17">
        <f t="shared" si="1"/>
        <v>-2</v>
      </c>
      <c r="E20" s="23">
        <f t="shared" si="2"/>
        <v>16.5</v>
      </c>
      <c r="F20" s="20"/>
      <c r="G20" s="20"/>
      <c r="H20" s="2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6">
        <v>42753.0</v>
      </c>
      <c r="B21" s="17">
        <v>-5.0</v>
      </c>
      <c r="C21" s="18">
        <v>-1.0</v>
      </c>
      <c r="D21" s="17">
        <f t="shared" si="1"/>
        <v>-3</v>
      </c>
      <c r="E21" s="23">
        <f t="shared" si="2"/>
        <v>16.5</v>
      </c>
      <c r="F21" s="20"/>
      <c r="G21" s="20"/>
      <c r="H21" s="2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6">
        <v>42754.0</v>
      </c>
      <c r="B22" s="17">
        <v>-4.0</v>
      </c>
      <c r="C22" s="18">
        <v>5.0</v>
      </c>
      <c r="D22" s="17">
        <f t="shared" si="1"/>
        <v>0.5</v>
      </c>
      <c r="E22" s="23">
        <f t="shared" si="2"/>
        <v>16.75</v>
      </c>
      <c r="F22" s="20"/>
      <c r="G22" s="20"/>
      <c r="H22" s="2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6">
        <v>42755.0</v>
      </c>
      <c r="B23" s="17">
        <v>-2.0</v>
      </c>
      <c r="C23" s="18">
        <v>5.0</v>
      </c>
      <c r="D23" s="17">
        <f t="shared" si="1"/>
        <v>1.5</v>
      </c>
      <c r="E23" s="23">
        <f t="shared" si="2"/>
        <v>17.5</v>
      </c>
      <c r="F23" s="20"/>
      <c r="G23" s="20"/>
      <c r="H23" s="2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6">
        <v>42756.0</v>
      </c>
      <c r="B24" s="17">
        <v>-5.0</v>
      </c>
      <c r="C24" s="18">
        <v>6.0</v>
      </c>
      <c r="D24" s="17">
        <f t="shared" si="1"/>
        <v>0.5</v>
      </c>
      <c r="E24" s="23">
        <f t="shared" si="2"/>
        <v>17.75</v>
      </c>
      <c r="F24" s="20"/>
      <c r="G24" s="20"/>
      <c r="H24" s="2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6">
        <v>42757.0</v>
      </c>
      <c r="B25" s="17">
        <v>-7.0</v>
      </c>
      <c r="C25" s="18">
        <v>2.0</v>
      </c>
      <c r="D25" s="17">
        <f t="shared" si="1"/>
        <v>-2.5</v>
      </c>
      <c r="E25" s="23">
        <f t="shared" si="2"/>
        <v>17.75</v>
      </c>
      <c r="F25" s="20"/>
      <c r="G25" s="20"/>
      <c r="H25" s="2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6">
        <v>42758.0</v>
      </c>
      <c r="B26" s="17">
        <v>-1.0</v>
      </c>
      <c r="C26" s="18">
        <v>0.0</v>
      </c>
      <c r="D26" s="17">
        <f t="shared" si="1"/>
        <v>-0.5</v>
      </c>
      <c r="E26" s="23">
        <f t="shared" si="2"/>
        <v>17.75</v>
      </c>
      <c r="F26" s="20"/>
      <c r="G26" s="20"/>
      <c r="H26" s="2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6">
        <v>42759.0</v>
      </c>
      <c r="B27" s="17">
        <v>-2.0</v>
      </c>
      <c r="C27" s="18">
        <v>1.0</v>
      </c>
      <c r="D27" s="17">
        <f t="shared" si="1"/>
        <v>-0.5</v>
      </c>
      <c r="E27" s="23">
        <f t="shared" si="2"/>
        <v>17.75</v>
      </c>
      <c r="F27" s="20"/>
      <c r="G27" s="20"/>
      <c r="H27" s="2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6">
        <v>42760.0</v>
      </c>
      <c r="B28" s="17">
        <v>-3.0</v>
      </c>
      <c r="C28" s="18">
        <v>1.0</v>
      </c>
      <c r="D28" s="17">
        <f t="shared" si="1"/>
        <v>-1</v>
      </c>
      <c r="E28" s="23">
        <f t="shared" si="2"/>
        <v>17.75</v>
      </c>
      <c r="F28" s="20"/>
      <c r="G28" s="20"/>
      <c r="H28" s="2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6">
        <v>42761.0</v>
      </c>
      <c r="B29" s="17">
        <v>-1.0</v>
      </c>
      <c r="C29" s="18">
        <v>3.0</v>
      </c>
      <c r="D29" s="17">
        <f t="shared" si="1"/>
        <v>1</v>
      </c>
      <c r="E29" s="23">
        <f t="shared" si="2"/>
        <v>18.25</v>
      </c>
      <c r="F29" s="20"/>
      <c r="G29" s="20"/>
      <c r="H29" s="2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6">
        <v>42762.0</v>
      </c>
      <c r="B30" s="17">
        <v>-1.0</v>
      </c>
      <c r="C30" s="18">
        <v>7.0</v>
      </c>
      <c r="D30" s="17">
        <f t="shared" si="1"/>
        <v>3</v>
      </c>
      <c r="E30" s="23">
        <f t="shared" si="2"/>
        <v>19.75</v>
      </c>
      <c r="F30" s="20"/>
      <c r="G30" s="20"/>
      <c r="H30" s="2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6">
        <v>42763.0</v>
      </c>
      <c r="B31" s="17">
        <v>2.0</v>
      </c>
      <c r="C31" s="18">
        <v>10.0</v>
      </c>
      <c r="D31" s="17">
        <f t="shared" si="1"/>
        <v>6</v>
      </c>
      <c r="E31" s="23">
        <f t="shared" si="2"/>
        <v>22.75</v>
      </c>
      <c r="F31" s="20"/>
      <c r="G31" s="20"/>
      <c r="H31" s="2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6">
        <v>42764.0</v>
      </c>
      <c r="B32" s="17">
        <v>4.0</v>
      </c>
      <c r="C32" s="18">
        <v>8.0</v>
      </c>
      <c r="D32" s="17">
        <f t="shared" si="1"/>
        <v>6</v>
      </c>
      <c r="E32" s="23">
        <f t="shared" si="2"/>
        <v>25.75</v>
      </c>
      <c r="F32" s="20"/>
      <c r="G32" s="20"/>
      <c r="H32" s="2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6">
        <v>42765.0</v>
      </c>
      <c r="B33" s="17">
        <v>3.0</v>
      </c>
      <c r="C33" s="18">
        <v>7.0</v>
      </c>
      <c r="D33" s="17">
        <f t="shared" si="1"/>
        <v>5</v>
      </c>
      <c r="E33" s="23">
        <f t="shared" si="2"/>
        <v>28.25</v>
      </c>
      <c r="F33" s="20"/>
      <c r="G33" s="20"/>
      <c r="H33" s="2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6">
        <v>42766.0</v>
      </c>
      <c r="B34" s="17">
        <v>2.0</v>
      </c>
      <c r="C34" s="18">
        <v>4.0</v>
      </c>
      <c r="D34" s="17">
        <f t="shared" si="1"/>
        <v>3</v>
      </c>
      <c r="E34" s="23">
        <f t="shared" si="2"/>
        <v>29.75</v>
      </c>
      <c r="F34" s="20"/>
      <c r="G34" s="20"/>
      <c r="H34" s="2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6">
        <v>42767.0</v>
      </c>
      <c r="B35" s="17">
        <v>2.0</v>
      </c>
      <c r="C35" s="18">
        <v>6.0</v>
      </c>
      <c r="D35" s="17">
        <f t="shared" si="1"/>
        <v>4</v>
      </c>
      <c r="E35" s="23">
        <f t="shared" ref="E35:E62" si="3">IF(D35&gt;0,E34+(D35*0.75),E34)</f>
        <v>32.75</v>
      </c>
      <c r="F35" s="20"/>
      <c r="G35" s="20"/>
      <c r="H35" s="2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6">
        <v>42768.0</v>
      </c>
      <c r="B36" s="17">
        <v>6.0</v>
      </c>
      <c r="C36" s="18">
        <v>13.0</v>
      </c>
      <c r="D36" s="17">
        <f t="shared" si="1"/>
        <v>9.5</v>
      </c>
      <c r="E36" s="23">
        <f t="shared" si="3"/>
        <v>39.875</v>
      </c>
      <c r="F36" s="20"/>
      <c r="G36" s="20"/>
      <c r="H36" s="2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6">
        <v>42769.0</v>
      </c>
      <c r="B37" s="17">
        <v>8.0</v>
      </c>
      <c r="C37" s="18">
        <v>11.0</v>
      </c>
      <c r="D37" s="17">
        <f t="shared" si="1"/>
        <v>9.5</v>
      </c>
      <c r="E37" s="23">
        <f t="shared" si="3"/>
        <v>47</v>
      </c>
      <c r="F37" s="20"/>
      <c r="G37" s="20"/>
      <c r="H37" s="2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6">
        <v>42770.0</v>
      </c>
      <c r="B38" s="17">
        <v>5.0</v>
      </c>
      <c r="C38" s="18">
        <v>9.0</v>
      </c>
      <c r="D38" s="17">
        <f t="shared" si="1"/>
        <v>7</v>
      </c>
      <c r="E38" s="23">
        <f t="shared" si="3"/>
        <v>52.25</v>
      </c>
      <c r="F38" s="20"/>
      <c r="G38" s="20"/>
      <c r="H38" s="2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6">
        <v>42771.0</v>
      </c>
      <c r="B39" s="17">
        <v>5.0</v>
      </c>
      <c r="C39" s="18">
        <v>9.0</v>
      </c>
      <c r="D39" s="17">
        <f t="shared" si="1"/>
        <v>7</v>
      </c>
      <c r="E39" s="23">
        <f t="shared" si="3"/>
        <v>57.5</v>
      </c>
      <c r="F39" s="20"/>
      <c r="G39" s="20"/>
      <c r="H39" s="2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6">
        <v>42772.0</v>
      </c>
      <c r="B40" s="17">
        <v>1.0</v>
      </c>
      <c r="C40" s="18">
        <v>7.0</v>
      </c>
      <c r="D40" s="17">
        <f t="shared" si="1"/>
        <v>4</v>
      </c>
      <c r="E40" s="23">
        <f t="shared" si="3"/>
        <v>60.5</v>
      </c>
      <c r="F40" s="20"/>
      <c r="G40" s="20"/>
      <c r="H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6">
        <v>42773.0</v>
      </c>
      <c r="B41" s="17">
        <v>3.0</v>
      </c>
      <c r="C41" s="18">
        <v>5.0</v>
      </c>
      <c r="D41" s="17">
        <f t="shared" si="1"/>
        <v>4</v>
      </c>
      <c r="E41" s="23">
        <f t="shared" si="3"/>
        <v>63.5</v>
      </c>
      <c r="F41" s="20"/>
      <c r="G41" s="20"/>
      <c r="H41" s="2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6">
        <v>42774.0</v>
      </c>
      <c r="B42" s="17">
        <v>1.0</v>
      </c>
      <c r="C42" s="18">
        <v>4.0</v>
      </c>
      <c r="D42" s="17">
        <f t="shared" si="1"/>
        <v>2.5</v>
      </c>
      <c r="E42" s="23">
        <f t="shared" si="3"/>
        <v>65.375</v>
      </c>
      <c r="F42" s="20"/>
      <c r="G42" s="20"/>
      <c r="H42" s="2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6">
        <v>42775.0</v>
      </c>
      <c r="B43" s="17">
        <v>-1.0</v>
      </c>
      <c r="C43" s="18">
        <v>2.0</v>
      </c>
      <c r="D43" s="17">
        <f t="shared" si="1"/>
        <v>0.5</v>
      </c>
      <c r="E43" s="23">
        <f t="shared" si="3"/>
        <v>65.75</v>
      </c>
      <c r="F43" s="20"/>
      <c r="G43" s="20"/>
      <c r="H43" s="2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6">
        <v>42776.0</v>
      </c>
      <c r="B44" s="17">
        <v>-2.0</v>
      </c>
      <c r="C44" s="18">
        <v>0.0</v>
      </c>
      <c r="D44" s="17">
        <f t="shared" si="1"/>
        <v>-1</v>
      </c>
      <c r="E44" s="23">
        <f t="shared" si="3"/>
        <v>65.75</v>
      </c>
      <c r="F44" s="20"/>
      <c r="G44" s="20"/>
      <c r="H44" s="2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6">
        <v>42777.0</v>
      </c>
      <c r="B45" s="17">
        <v>0.0</v>
      </c>
      <c r="C45" s="18">
        <v>3.0</v>
      </c>
      <c r="D45" s="17">
        <f t="shared" si="1"/>
        <v>1.5</v>
      </c>
      <c r="E45" s="23">
        <f t="shared" si="3"/>
        <v>66.875</v>
      </c>
      <c r="F45" s="20"/>
      <c r="G45" s="20"/>
      <c r="H45" s="2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6">
        <v>42778.0</v>
      </c>
      <c r="B46" s="17">
        <v>1.0</v>
      </c>
      <c r="C46" s="18">
        <v>6.0</v>
      </c>
      <c r="D46" s="17">
        <f t="shared" si="1"/>
        <v>3.5</v>
      </c>
      <c r="E46" s="23">
        <f t="shared" si="3"/>
        <v>69.5</v>
      </c>
      <c r="F46" s="20"/>
      <c r="G46" s="20"/>
      <c r="H46" s="2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6">
        <v>42779.0</v>
      </c>
      <c r="B47" s="17">
        <v>-1.0</v>
      </c>
      <c r="C47" s="18">
        <v>10.0</v>
      </c>
      <c r="D47" s="17">
        <f t="shared" si="1"/>
        <v>4.5</v>
      </c>
      <c r="E47" s="23">
        <f t="shared" si="3"/>
        <v>72.875</v>
      </c>
      <c r="F47" s="20"/>
      <c r="G47" s="20"/>
      <c r="H47" s="2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6">
        <v>42780.0</v>
      </c>
      <c r="B48" s="17">
        <v>0.0</v>
      </c>
      <c r="C48" s="18">
        <v>12.0</v>
      </c>
      <c r="D48" s="17">
        <f t="shared" si="1"/>
        <v>6</v>
      </c>
      <c r="E48" s="23">
        <f t="shared" si="3"/>
        <v>77.375</v>
      </c>
      <c r="F48" s="20"/>
      <c r="G48" s="20"/>
      <c r="H48" s="2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6">
        <v>42781.0</v>
      </c>
      <c r="B49" s="17">
        <v>3.0</v>
      </c>
      <c r="C49" s="18">
        <v>15.0</v>
      </c>
      <c r="D49" s="17">
        <f t="shared" si="1"/>
        <v>9</v>
      </c>
      <c r="E49" s="23">
        <f t="shared" si="3"/>
        <v>84.125</v>
      </c>
      <c r="F49" s="20"/>
      <c r="G49" s="20"/>
      <c r="H49" s="2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6">
        <v>42782.0</v>
      </c>
      <c r="B50" s="17">
        <v>5.0</v>
      </c>
      <c r="C50" s="18">
        <v>11.0</v>
      </c>
      <c r="D50" s="17">
        <f t="shared" si="1"/>
        <v>8</v>
      </c>
      <c r="E50" s="23">
        <f t="shared" si="3"/>
        <v>90.125</v>
      </c>
      <c r="F50" s="20"/>
      <c r="G50" s="20"/>
      <c r="H50" s="2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6">
        <v>42783.0</v>
      </c>
      <c r="B51" s="17">
        <v>5.0</v>
      </c>
      <c r="C51" s="18">
        <v>9.0</v>
      </c>
      <c r="D51" s="17">
        <f t="shared" si="1"/>
        <v>7</v>
      </c>
      <c r="E51" s="23">
        <f t="shared" si="3"/>
        <v>95.375</v>
      </c>
      <c r="F51" s="20"/>
      <c r="G51" s="20"/>
      <c r="H51" s="2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6">
        <v>42784.0</v>
      </c>
      <c r="B52" s="17">
        <v>4.0</v>
      </c>
      <c r="C52" s="18">
        <v>10.0</v>
      </c>
      <c r="D52" s="17">
        <f t="shared" si="1"/>
        <v>7</v>
      </c>
      <c r="E52" s="23">
        <f t="shared" si="3"/>
        <v>100.625</v>
      </c>
      <c r="F52" s="20"/>
      <c r="G52" s="20"/>
      <c r="H52" s="2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6">
        <v>42785.0</v>
      </c>
      <c r="B53" s="17">
        <v>2.0</v>
      </c>
      <c r="C53" s="18">
        <v>7.0</v>
      </c>
      <c r="D53" s="17">
        <f t="shared" si="1"/>
        <v>4.5</v>
      </c>
      <c r="E53" s="23">
        <f t="shared" si="3"/>
        <v>104</v>
      </c>
      <c r="F53" s="20"/>
      <c r="G53" s="20"/>
      <c r="H53" s="2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6">
        <v>42786.0</v>
      </c>
      <c r="B54" s="17">
        <v>6.0</v>
      </c>
      <c r="C54" s="18">
        <v>11.0</v>
      </c>
      <c r="D54" s="17">
        <f t="shared" si="1"/>
        <v>8.5</v>
      </c>
      <c r="E54" s="23">
        <f t="shared" si="3"/>
        <v>110.375</v>
      </c>
      <c r="F54" s="20"/>
      <c r="G54" s="20"/>
      <c r="H54" s="2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6">
        <v>42787.0</v>
      </c>
      <c r="B55" s="17">
        <v>8.0</v>
      </c>
      <c r="C55" s="18">
        <v>12.0</v>
      </c>
      <c r="D55" s="17">
        <f t="shared" si="1"/>
        <v>10</v>
      </c>
      <c r="E55" s="23">
        <f t="shared" si="3"/>
        <v>117.875</v>
      </c>
      <c r="F55" s="20"/>
      <c r="G55" s="20"/>
      <c r="H55" s="2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6">
        <v>42788.0</v>
      </c>
      <c r="B56" s="17">
        <v>8.0</v>
      </c>
      <c r="C56" s="18">
        <v>11.0</v>
      </c>
      <c r="D56" s="17">
        <f t="shared" si="1"/>
        <v>9.5</v>
      </c>
      <c r="E56" s="23">
        <f t="shared" si="3"/>
        <v>125</v>
      </c>
      <c r="F56" s="20"/>
      <c r="G56" s="20"/>
      <c r="H56" s="2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6">
        <v>42789.0</v>
      </c>
      <c r="B57" s="17">
        <v>7.0</v>
      </c>
      <c r="C57" s="18">
        <v>11.0</v>
      </c>
      <c r="D57" s="17">
        <f t="shared" si="1"/>
        <v>9</v>
      </c>
      <c r="E57" s="23">
        <f t="shared" si="3"/>
        <v>131.75</v>
      </c>
      <c r="F57" s="20"/>
      <c r="G57" s="20"/>
      <c r="H57" s="2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6">
        <v>42790.0</v>
      </c>
      <c r="B58" s="31">
        <v>0.0</v>
      </c>
      <c r="C58" s="18">
        <v>8.0</v>
      </c>
      <c r="D58" s="17">
        <f t="shared" si="1"/>
        <v>4</v>
      </c>
      <c r="E58" s="23">
        <f t="shared" si="3"/>
        <v>134.75</v>
      </c>
      <c r="F58" s="20"/>
      <c r="G58" s="20"/>
      <c r="H58" s="2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6">
        <v>42791.0</v>
      </c>
      <c r="B59" s="31">
        <v>0.0</v>
      </c>
      <c r="C59" s="18">
        <v>8.0</v>
      </c>
      <c r="D59" s="17">
        <f t="shared" si="1"/>
        <v>4</v>
      </c>
      <c r="E59" s="23">
        <f t="shared" si="3"/>
        <v>137.75</v>
      </c>
      <c r="F59" s="20"/>
      <c r="G59" s="20"/>
      <c r="H59" s="2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6">
        <v>42792.0</v>
      </c>
      <c r="B60" s="31">
        <v>7.0</v>
      </c>
      <c r="C60" s="18">
        <v>12.0</v>
      </c>
      <c r="D60" s="17">
        <f t="shared" si="1"/>
        <v>9.5</v>
      </c>
      <c r="E60" s="23">
        <f t="shared" si="3"/>
        <v>144.875</v>
      </c>
      <c r="F60" s="20"/>
      <c r="G60" s="20"/>
      <c r="H60" s="2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6">
        <v>42793.0</v>
      </c>
      <c r="B61" s="31">
        <v>8.0</v>
      </c>
      <c r="C61" s="18">
        <v>13.0</v>
      </c>
      <c r="D61" s="17">
        <f t="shared" si="1"/>
        <v>10.5</v>
      </c>
      <c r="E61" s="23">
        <f t="shared" si="3"/>
        <v>152.75</v>
      </c>
      <c r="F61" s="20"/>
      <c r="G61" s="20"/>
      <c r="H61" s="2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6">
        <v>42794.0</v>
      </c>
      <c r="B62" s="31">
        <v>3.0</v>
      </c>
      <c r="C62" s="18">
        <v>8.0</v>
      </c>
      <c r="D62" s="17">
        <f t="shared" si="1"/>
        <v>5.5</v>
      </c>
      <c r="E62" s="23">
        <f t="shared" si="3"/>
        <v>156.875</v>
      </c>
      <c r="F62" s="20"/>
      <c r="G62" s="20"/>
      <c r="H62" s="2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6">
        <v>42795.0</v>
      </c>
      <c r="B63" s="31">
        <v>3.0</v>
      </c>
      <c r="C63" s="18">
        <v>9.0</v>
      </c>
      <c r="D63" s="17">
        <f t="shared" si="1"/>
        <v>6</v>
      </c>
      <c r="E63" s="23">
        <f t="shared" ref="E63:E155" si="4">E62+D63</f>
        <v>162.875</v>
      </c>
      <c r="F63" s="20"/>
      <c r="G63" s="20"/>
      <c r="H63" s="2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6">
        <v>42796.0</v>
      </c>
      <c r="B64" s="31">
        <v>6.0</v>
      </c>
      <c r="C64" s="18">
        <v>8.0</v>
      </c>
      <c r="D64" s="17">
        <f t="shared" si="1"/>
        <v>7</v>
      </c>
      <c r="E64" s="23">
        <f t="shared" si="4"/>
        <v>169.875</v>
      </c>
      <c r="F64" s="20"/>
      <c r="G64" s="20"/>
      <c r="H64" s="2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6">
        <v>42797.0</v>
      </c>
      <c r="B65" s="31">
        <v>4.0</v>
      </c>
      <c r="C65" s="18">
        <v>11.0</v>
      </c>
      <c r="D65" s="17">
        <f t="shared" si="1"/>
        <v>7.5</v>
      </c>
      <c r="E65" s="23">
        <f t="shared" si="4"/>
        <v>177.375</v>
      </c>
      <c r="F65" s="20"/>
      <c r="G65" s="20"/>
      <c r="H65" s="2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6">
        <v>42798.0</v>
      </c>
      <c r="B66" s="31">
        <v>8.0</v>
      </c>
      <c r="C66" s="18">
        <v>15.0</v>
      </c>
      <c r="D66" s="17">
        <f t="shared" si="1"/>
        <v>11.5</v>
      </c>
      <c r="E66" s="23">
        <f t="shared" si="4"/>
        <v>188.875</v>
      </c>
      <c r="F66" s="20"/>
      <c r="G66" s="20"/>
      <c r="H66" s="2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6">
        <v>42799.0</v>
      </c>
      <c r="B67" s="31">
        <v>6.0</v>
      </c>
      <c r="C67" s="18">
        <v>6.0</v>
      </c>
      <c r="D67" s="17">
        <f t="shared" si="1"/>
        <v>6</v>
      </c>
      <c r="E67" s="23">
        <f t="shared" si="4"/>
        <v>194.875</v>
      </c>
      <c r="F67" s="20"/>
      <c r="G67" s="20"/>
      <c r="H67" s="2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6">
        <v>42800.0</v>
      </c>
      <c r="B68" s="31">
        <v>6.0</v>
      </c>
      <c r="C68" s="18">
        <v>8.0</v>
      </c>
      <c r="D68" s="17">
        <f t="shared" si="1"/>
        <v>7</v>
      </c>
      <c r="E68" s="23">
        <f t="shared" si="4"/>
        <v>201.875</v>
      </c>
      <c r="F68" s="20"/>
      <c r="G68" s="20"/>
      <c r="H68" s="2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6">
        <v>42801.0</v>
      </c>
      <c r="B69" s="31">
        <v>3.0</v>
      </c>
      <c r="C69" s="18">
        <v>9.0</v>
      </c>
      <c r="D69" s="17">
        <f t="shared" si="1"/>
        <v>6</v>
      </c>
      <c r="E69" s="23">
        <f t="shared" si="4"/>
        <v>207.875</v>
      </c>
      <c r="F69" s="20"/>
      <c r="G69" s="20"/>
      <c r="H69" s="2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6">
        <v>42802.0</v>
      </c>
      <c r="B70" s="31">
        <v>4.0</v>
      </c>
      <c r="C70" s="18">
        <v>9.0</v>
      </c>
      <c r="D70" s="17">
        <f t="shared" si="1"/>
        <v>6.5</v>
      </c>
      <c r="E70" s="23">
        <f t="shared" si="4"/>
        <v>214.375</v>
      </c>
      <c r="F70" s="20"/>
      <c r="G70" s="20"/>
      <c r="H70" s="2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6">
        <v>42803.0</v>
      </c>
      <c r="B71" s="31">
        <v>5.0</v>
      </c>
      <c r="C71" s="18">
        <v>13.0</v>
      </c>
      <c r="D71" s="17">
        <f t="shared" si="1"/>
        <v>9</v>
      </c>
      <c r="E71" s="23">
        <f t="shared" si="4"/>
        <v>223.375</v>
      </c>
      <c r="F71" s="20"/>
      <c r="G71" s="20"/>
      <c r="H71" s="2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6">
        <v>42804.0</v>
      </c>
      <c r="B72" s="31">
        <v>5.0</v>
      </c>
      <c r="C72" s="18">
        <v>11.0</v>
      </c>
      <c r="D72" s="17">
        <f t="shared" si="1"/>
        <v>8</v>
      </c>
      <c r="E72" s="23">
        <f t="shared" si="4"/>
        <v>231.375</v>
      </c>
      <c r="F72" s="20"/>
      <c r="G72" s="20"/>
      <c r="H72" s="2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6">
        <v>42805.0</v>
      </c>
      <c r="B73" s="31">
        <v>7.0</v>
      </c>
      <c r="C73" s="18">
        <v>15.0</v>
      </c>
      <c r="D73" s="17">
        <f t="shared" si="1"/>
        <v>11</v>
      </c>
      <c r="E73" s="23">
        <f t="shared" si="4"/>
        <v>242.375</v>
      </c>
      <c r="F73" s="20"/>
      <c r="G73" s="20"/>
      <c r="H73" s="2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6">
        <v>42806.0</v>
      </c>
      <c r="B74" s="31">
        <v>6.0</v>
      </c>
      <c r="C74" s="18">
        <v>16.0</v>
      </c>
      <c r="D74" s="17">
        <f t="shared" si="1"/>
        <v>11</v>
      </c>
      <c r="E74" s="23">
        <f t="shared" si="4"/>
        <v>253.375</v>
      </c>
      <c r="F74" s="20"/>
      <c r="G74" s="20"/>
      <c r="H74" s="2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6">
        <v>42807.0</v>
      </c>
      <c r="B75" s="31">
        <v>5.0</v>
      </c>
      <c r="C75" s="18">
        <v>14.0</v>
      </c>
      <c r="D75" s="17">
        <f t="shared" si="1"/>
        <v>9.5</v>
      </c>
      <c r="E75" s="23">
        <f t="shared" si="4"/>
        <v>262.875</v>
      </c>
      <c r="F75" s="20"/>
      <c r="G75" s="20"/>
      <c r="H75" s="2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6">
        <v>42808.0</v>
      </c>
      <c r="B76" s="31">
        <v>4.0</v>
      </c>
      <c r="C76" s="18">
        <v>15.0</v>
      </c>
      <c r="D76" s="17">
        <f t="shared" si="1"/>
        <v>9.5</v>
      </c>
      <c r="E76" s="23">
        <f t="shared" si="4"/>
        <v>272.375</v>
      </c>
      <c r="F76" s="20"/>
      <c r="G76" s="20"/>
      <c r="H76" s="2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6">
        <v>42809.0</v>
      </c>
      <c r="B77" s="31">
        <v>6.0</v>
      </c>
      <c r="C77" s="18">
        <v>15.0</v>
      </c>
      <c r="D77" s="17">
        <f t="shared" si="1"/>
        <v>10.5</v>
      </c>
      <c r="E77" s="23">
        <f t="shared" si="4"/>
        <v>282.875</v>
      </c>
      <c r="F77" s="20"/>
      <c r="G77" s="20"/>
      <c r="H77" s="2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6">
        <v>42810.0</v>
      </c>
      <c r="B78" s="31">
        <v>3.0</v>
      </c>
      <c r="C78" s="18">
        <v>17.0</v>
      </c>
      <c r="D78" s="17">
        <f t="shared" si="1"/>
        <v>10</v>
      </c>
      <c r="E78" s="23">
        <f t="shared" si="4"/>
        <v>292.875</v>
      </c>
      <c r="F78" s="20"/>
      <c r="G78" s="20"/>
      <c r="H78" s="2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6">
        <v>42811.0</v>
      </c>
      <c r="B79" s="31">
        <v>8.0</v>
      </c>
      <c r="C79" s="18">
        <v>10.0</v>
      </c>
      <c r="D79" s="17">
        <f t="shared" si="1"/>
        <v>9</v>
      </c>
      <c r="E79" s="23">
        <f t="shared" si="4"/>
        <v>301.875</v>
      </c>
      <c r="F79" s="20"/>
      <c r="G79" s="20"/>
      <c r="H79" s="2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6">
        <v>42812.0</v>
      </c>
      <c r="B80" s="31">
        <v>6.0</v>
      </c>
      <c r="C80" s="18">
        <v>12.0</v>
      </c>
      <c r="D80" s="17">
        <f t="shared" si="1"/>
        <v>9</v>
      </c>
      <c r="E80" s="23">
        <f t="shared" si="4"/>
        <v>310.875</v>
      </c>
      <c r="F80" s="20"/>
      <c r="G80" s="20"/>
      <c r="H80" s="2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6">
        <v>42813.0</v>
      </c>
      <c r="B81" s="31">
        <v>9.0</v>
      </c>
      <c r="C81" s="18">
        <v>13.0</v>
      </c>
      <c r="D81" s="17">
        <f t="shared" si="1"/>
        <v>11</v>
      </c>
      <c r="E81" s="23">
        <f t="shared" si="4"/>
        <v>321.875</v>
      </c>
      <c r="F81" s="20"/>
      <c r="G81" s="20"/>
      <c r="H81" s="2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6">
        <v>42814.0</v>
      </c>
      <c r="B82" s="31">
        <v>10.0</v>
      </c>
      <c r="C82" s="18">
        <v>14.0</v>
      </c>
      <c r="D82" s="17">
        <f t="shared" si="1"/>
        <v>12</v>
      </c>
      <c r="E82" s="23">
        <f t="shared" si="4"/>
        <v>333.875</v>
      </c>
      <c r="F82" s="20"/>
      <c r="G82" s="20"/>
      <c r="H82" s="2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6">
        <v>42815.0</v>
      </c>
      <c r="B83" s="31">
        <v>6.0</v>
      </c>
      <c r="C83" s="32">
        <v>10.0</v>
      </c>
      <c r="D83" s="17">
        <f t="shared" si="1"/>
        <v>8</v>
      </c>
      <c r="E83" s="23">
        <f t="shared" si="4"/>
        <v>341.875</v>
      </c>
      <c r="F83" s="20"/>
      <c r="G83" s="20"/>
      <c r="H83" s="2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6">
        <v>42816.0</v>
      </c>
      <c r="B84" s="31">
        <v>1.0</v>
      </c>
      <c r="C84" s="32">
        <v>12.0</v>
      </c>
      <c r="D84" s="17">
        <f t="shared" si="1"/>
        <v>6.5</v>
      </c>
      <c r="E84" s="23">
        <f t="shared" si="4"/>
        <v>348.375</v>
      </c>
      <c r="F84" s="20"/>
      <c r="G84" s="20"/>
      <c r="H84" s="2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6">
        <v>42817.0</v>
      </c>
      <c r="B85" s="31">
        <v>4.0</v>
      </c>
      <c r="C85" s="32">
        <v>13.0</v>
      </c>
      <c r="D85" s="17">
        <f t="shared" si="1"/>
        <v>8.5</v>
      </c>
      <c r="E85" s="23">
        <f t="shared" si="4"/>
        <v>356.875</v>
      </c>
      <c r="F85" s="20"/>
      <c r="G85" s="20"/>
      <c r="H85" s="2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6">
        <v>42818.0</v>
      </c>
      <c r="B86" s="31">
        <v>3.0</v>
      </c>
      <c r="C86" s="32">
        <v>11.0</v>
      </c>
      <c r="D86" s="17">
        <f t="shared" si="1"/>
        <v>7</v>
      </c>
      <c r="E86" s="23">
        <f t="shared" si="4"/>
        <v>363.875</v>
      </c>
      <c r="F86" s="20"/>
      <c r="G86" s="20"/>
      <c r="H86" s="2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6">
        <v>42819.0</v>
      </c>
      <c r="B87" s="31">
        <v>3.0</v>
      </c>
      <c r="C87" s="32">
        <v>12.0</v>
      </c>
      <c r="D87" s="17">
        <f t="shared" si="1"/>
        <v>7.5</v>
      </c>
      <c r="E87" s="23">
        <f t="shared" si="4"/>
        <v>371.375</v>
      </c>
      <c r="F87" s="20"/>
      <c r="G87" s="20"/>
      <c r="H87" s="2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6">
        <v>42820.0</v>
      </c>
      <c r="B88" s="31">
        <v>6.0</v>
      </c>
      <c r="C88" s="32">
        <v>13.0</v>
      </c>
      <c r="D88" s="17">
        <f t="shared" si="1"/>
        <v>9.5</v>
      </c>
      <c r="E88" s="23">
        <f t="shared" si="4"/>
        <v>380.875</v>
      </c>
      <c r="F88" s="20"/>
      <c r="G88" s="20"/>
      <c r="H88" s="2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6">
        <v>42821.0</v>
      </c>
      <c r="B89" s="31">
        <v>5.0</v>
      </c>
      <c r="C89" s="32">
        <v>13.0</v>
      </c>
      <c r="D89" s="17">
        <f t="shared" si="1"/>
        <v>9</v>
      </c>
      <c r="E89" s="23">
        <f t="shared" si="4"/>
        <v>389.875</v>
      </c>
      <c r="F89" s="20"/>
      <c r="G89" s="20"/>
      <c r="H89" s="2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6">
        <v>42822.0</v>
      </c>
      <c r="B90" s="31">
        <v>2.0</v>
      </c>
      <c r="C90" s="32">
        <v>13.0</v>
      </c>
      <c r="D90" s="17">
        <f t="shared" si="1"/>
        <v>7.5</v>
      </c>
      <c r="E90" s="23">
        <f t="shared" si="4"/>
        <v>397.375</v>
      </c>
      <c r="F90" s="20"/>
      <c r="G90" s="20"/>
      <c r="H90" s="2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6">
        <v>42823.0</v>
      </c>
      <c r="B91" s="31">
        <v>2.0</v>
      </c>
      <c r="C91" s="32">
        <v>11.0</v>
      </c>
      <c r="D91" s="17">
        <f t="shared" si="1"/>
        <v>6.5</v>
      </c>
      <c r="E91" s="23">
        <f t="shared" si="4"/>
        <v>403.875</v>
      </c>
      <c r="F91" s="20"/>
      <c r="G91" s="20"/>
      <c r="H91" s="2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6">
        <v>42824.0</v>
      </c>
      <c r="B92" s="31">
        <v>1.0</v>
      </c>
      <c r="C92" s="32">
        <v>11.0</v>
      </c>
      <c r="D92" s="17">
        <f t="shared" si="1"/>
        <v>6</v>
      </c>
      <c r="E92" s="23">
        <f t="shared" si="4"/>
        <v>409.875</v>
      </c>
      <c r="F92" s="20"/>
      <c r="G92" s="20"/>
      <c r="H92" s="2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6">
        <v>42825.0</v>
      </c>
      <c r="B93" s="31">
        <v>2.0</v>
      </c>
      <c r="C93" s="32">
        <v>13.0</v>
      </c>
      <c r="D93" s="17">
        <f t="shared" si="1"/>
        <v>7.5</v>
      </c>
      <c r="E93" s="23">
        <f t="shared" si="4"/>
        <v>417.375</v>
      </c>
      <c r="F93" s="20"/>
      <c r="G93" s="20"/>
      <c r="H93" s="2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">
        <v>42826.0</v>
      </c>
      <c r="B94" s="31">
        <v>6.0</v>
      </c>
      <c r="C94" s="32">
        <v>15.0</v>
      </c>
      <c r="D94" s="17">
        <f t="shared" si="1"/>
        <v>10.5</v>
      </c>
      <c r="E94" s="23">
        <f t="shared" si="4"/>
        <v>427.875</v>
      </c>
      <c r="F94" s="20"/>
      <c r="G94" s="20"/>
      <c r="H94" s="2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6">
        <v>42827.0</v>
      </c>
      <c r="B95" s="31">
        <v>8.0</v>
      </c>
      <c r="C95" s="32">
        <v>17.0</v>
      </c>
      <c r="D95" s="17">
        <f t="shared" si="1"/>
        <v>12.5</v>
      </c>
      <c r="E95" s="23">
        <f t="shared" si="4"/>
        <v>440.375</v>
      </c>
      <c r="F95" s="20"/>
      <c r="G95" s="20"/>
      <c r="H95" s="2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6">
        <v>42828.0</v>
      </c>
      <c r="B96" s="31">
        <v>9.0</v>
      </c>
      <c r="C96" s="32">
        <v>13.0</v>
      </c>
      <c r="D96" s="17">
        <f t="shared" si="1"/>
        <v>11</v>
      </c>
      <c r="E96" s="23">
        <f t="shared" si="4"/>
        <v>451.375</v>
      </c>
      <c r="F96" s="20"/>
      <c r="G96" s="20"/>
      <c r="H96" s="2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6">
        <v>42829.0</v>
      </c>
      <c r="B97" s="31">
        <v>3.0</v>
      </c>
      <c r="C97" s="34">
        <v>12.0</v>
      </c>
      <c r="D97" s="17">
        <f t="shared" si="1"/>
        <v>7.5</v>
      </c>
      <c r="E97" s="23">
        <f t="shared" si="4"/>
        <v>458.875</v>
      </c>
      <c r="F97" s="20"/>
      <c r="G97" s="20"/>
      <c r="H97" s="2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6">
        <v>42830.0</v>
      </c>
      <c r="B98" s="31">
        <v>6.0</v>
      </c>
      <c r="C98" s="34">
        <v>8.0</v>
      </c>
      <c r="D98" s="17">
        <f t="shared" si="1"/>
        <v>7</v>
      </c>
      <c r="E98" s="23">
        <f t="shared" si="4"/>
        <v>465.875</v>
      </c>
      <c r="F98" s="20"/>
      <c r="G98" s="20"/>
      <c r="H98" s="2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6">
        <v>42831.0</v>
      </c>
      <c r="B99" s="31">
        <v>9.0</v>
      </c>
      <c r="C99" s="34">
        <v>14.0</v>
      </c>
      <c r="D99" s="17">
        <f t="shared" si="1"/>
        <v>11.5</v>
      </c>
      <c r="E99" s="23">
        <f t="shared" si="4"/>
        <v>477.375</v>
      </c>
      <c r="F99" s="20"/>
      <c r="G99" s="37" t="s">
        <v>18</v>
      </c>
      <c r="H99" s="38">
        <v>42814.0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6">
        <v>42832.0</v>
      </c>
      <c r="B100" s="35">
        <f t="shared" ref="B100:B106" si="5">C100-5</f>
        <v>3</v>
      </c>
      <c r="C100" s="34">
        <v>8.0</v>
      </c>
      <c r="D100" s="17">
        <f t="shared" si="1"/>
        <v>5.5</v>
      </c>
      <c r="E100" s="23">
        <f t="shared" si="4"/>
        <v>482.875</v>
      </c>
      <c r="F100" s="20"/>
      <c r="G100" s="21"/>
      <c r="H100" s="2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6">
        <v>42833.0</v>
      </c>
      <c r="B101" s="35">
        <f t="shared" si="5"/>
        <v>5</v>
      </c>
      <c r="C101" s="34">
        <v>10.0</v>
      </c>
      <c r="D101" s="17">
        <f t="shared" si="1"/>
        <v>7.5</v>
      </c>
      <c r="E101" s="23">
        <f t="shared" si="4"/>
        <v>490.375</v>
      </c>
      <c r="F101" s="20"/>
      <c r="G101" s="21"/>
      <c r="H101" s="41" t="s">
        <v>12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6">
        <v>42834.0</v>
      </c>
      <c r="B102" s="35">
        <f t="shared" si="5"/>
        <v>5</v>
      </c>
      <c r="C102" s="34">
        <v>10.0</v>
      </c>
      <c r="D102" s="17">
        <f t="shared" si="1"/>
        <v>7.5</v>
      </c>
      <c r="E102" s="23">
        <f t="shared" si="4"/>
        <v>497.875</v>
      </c>
      <c r="F102" s="20"/>
      <c r="G102" s="26" t="s">
        <v>15</v>
      </c>
      <c r="H102" s="27">
        <v>412.0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6">
        <v>42835.0</v>
      </c>
      <c r="B103" s="35">
        <f t="shared" si="5"/>
        <v>5</v>
      </c>
      <c r="C103" s="34">
        <v>10.0</v>
      </c>
      <c r="D103" s="17">
        <f t="shared" si="1"/>
        <v>7.5</v>
      </c>
      <c r="E103" s="23">
        <f t="shared" si="4"/>
        <v>505.375</v>
      </c>
      <c r="F103" s="20"/>
      <c r="G103" s="26" t="s">
        <v>17</v>
      </c>
      <c r="H103" s="29">
        <v>530.0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6">
        <v>42836.0</v>
      </c>
      <c r="B104" s="35">
        <f t="shared" si="5"/>
        <v>6</v>
      </c>
      <c r="C104" s="34">
        <v>11.0</v>
      </c>
      <c r="D104" s="17">
        <f t="shared" si="1"/>
        <v>8.5</v>
      </c>
      <c r="E104" s="23">
        <f t="shared" si="4"/>
        <v>513.875</v>
      </c>
      <c r="F104" s="20"/>
      <c r="G104" s="20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6">
        <v>42837.0</v>
      </c>
      <c r="B105" s="35">
        <f t="shared" si="5"/>
        <v>8</v>
      </c>
      <c r="C105" s="34">
        <v>13.0</v>
      </c>
      <c r="D105" s="17">
        <f t="shared" si="1"/>
        <v>10.5</v>
      </c>
      <c r="E105" s="23">
        <f t="shared" si="4"/>
        <v>524.375</v>
      </c>
      <c r="F105" s="20"/>
      <c r="G105" s="20"/>
      <c r="H105" s="2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6">
        <v>42838.0</v>
      </c>
      <c r="B106" s="35">
        <f t="shared" si="5"/>
        <v>9</v>
      </c>
      <c r="C106" s="34">
        <v>14.0</v>
      </c>
      <c r="D106" s="17">
        <f t="shared" si="1"/>
        <v>11.5</v>
      </c>
      <c r="E106" s="23">
        <f t="shared" si="4"/>
        <v>535.875</v>
      </c>
      <c r="F106" s="20"/>
      <c r="G106" s="20"/>
      <c r="H106" s="2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6">
        <v>42839.0</v>
      </c>
      <c r="B107" s="31">
        <v>10.0</v>
      </c>
      <c r="C107" s="34">
        <v>21.0</v>
      </c>
      <c r="D107" s="17">
        <f t="shared" si="1"/>
        <v>15.5</v>
      </c>
      <c r="E107" s="23">
        <f t="shared" si="4"/>
        <v>551.375</v>
      </c>
      <c r="F107" s="20"/>
      <c r="G107" s="20"/>
      <c r="H107" s="2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6">
        <v>42840.0</v>
      </c>
      <c r="B108" s="31">
        <v>10.0</v>
      </c>
      <c r="C108" s="34">
        <v>22.0</v>
      </c>
      <c r="D108" s="17">
        <f t="shared" si="1"/>
        <v>16</v>
      </c>
      <c r="E108" s="23">
        <f t="shared" si="4"/>
        <v>567.375</v>
      </c>
      <c r="F108" s="20"/>
      <c r="G108" s="20"/>
      <c r="H108" s="2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6">
        <v>42841.0</v>
      </c>
      <c r="B109" s="31">
        <v>8.0</v>
      </c>
      <c r="C109" s="34">
        <v>20.0</v>
      </c>
      <c r="D109" s="17">
        <f t="shared" si="1"/>
        <v>14</v>
      </c>
      <c r="E109" s="23">
        <f t="shared" si="4"/>
        <v>581.375</v>
      </c>
      <c r="F109" s="20"/>
      <c r="G109" s="20"/>
      <c r="H109" s="2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6">
        <v>42842.0</v>
      </c>
      <c r="B110" s="31">
        <v>9.0</v>
      </c>
      <c r="C110" s="34">
        <v>17.0</v>
      </c>
      <c r="D110" s="17">
        <f t="shared" si="1"/>
        <v>13</v>
      </c>
      <c r="E110" s="23">
        <f t="shared" si="4"/>
        <v>594.375</v>
      </c>
      <c r="F110" s="20"/>
      <c r="G110" s="20"/>
      <c r="H110" s="2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6">
        <v>42843.0</v>
      </c>
      <c r="B111" s="31">
        <v>10.0</v>
      </c>
      <c r="C111" s="34">
        <v>20.0</v>
      </c>
      <c r="D111" s="17">
        <f t="shared" si="1"/>
        <v>15</v>
      </c>
      <c r="E111" s="23">
        <f t="shared" si="4"/>
        <v>609.375</v>
      </c>
      <c r="F111" s="20"/>
      <c r="G111" s="20"/>
      <c r="H111" s="2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6">
        <v>42844.0</v>
      </c>
      <c r="B112" s="35">
        <f t="shared" ref="B112:B117" si="6">C112-5</f>
        <v>13</v>
      </c>
      <c r="C112" s="34">
        <v>18.0</v>
      </c>
      <c r="D112" s="17">
        <f t="shared" si="1"/>
        <v>15.5</v>
      </c>
      <c r="E112" s="23">
        <f t="shared" si="4"/>
        <v>624.875</v>
      </c>
      <c r="F112" s="20"/>
      <c r="G112" s="20"/>
      <c r="H112" s="2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6">
        <v>42845.0</v>
      </c>
      <c r="B113" s="35">
        <f t="shared" si="6"/>
        <v>9</v>
      </c>
      <c r="C113" s="34">
        <v>14.0</v>
      </c>
      <c r="D113" s="17">
        <f t="shared" si="1"/>
        <v>11.5</v>
      </c>
      <c r="E113" s="23">
        <f t="shared" si="4"/>
        <v>636.375</v>
      </c>
      <c r="F113" s="20"/>
      <c r="G113" s="20"/>
      <c r="H113" s="2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6">
        <v>42846.0</v>
      </c>
      <c r="B114" s="35">
        <f t="shared" si="6"/>
        <v>3</v>
      </c>
      <c r="C114" s="34">
        <v>8.0</v>
      </c>
      <c r="D114" s="17">
        <f t="shared" si="1"/>
        <v>5.5</v>
      </c>
      <c r="E114" s="23">
        <f t="shared" si="4"/>
        <v>641.875</v>
      </c>
      <c r="F114" s="20"/>
      <c r="G114" s="20"/>
      <c r="H114" s="2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6">
        <v>42847.0</v>
      </c>
      <c r="B115" s="35">
        <f t="shared" si="6"/>
        <v>8</v>
      </c>
      <c r="C115" s="34">
        <v>13.0</v>
      </c>
      <c r="D115" s="17">
        <f t="shared" si="1"/>
        <v>10.5</v>
      </c>
      <c r="E115" s="23">
        <f t="shared" si="4"/>
        <v>652.375</v>
      </c>
      <c r="F115" s="18"/>
      <c r="G115" s="36"/>
      <c r="H115" s="2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6">
        <v>42848.0</v>
      </c>
      <c r="B116" s="35">
        <f t="shared" si="6"/>
        <v>10</v>
      </c>
      <c r="C116" s="34">
        <v>15.0</v>
      </c>
      <c r="D116" s="17">
        <f t="shared" si="1"/>
        <v>12.5</v>
      </c>
      <c r="E116" s="23">
        <f t="shared" si="4"/>
        <v>664.875</v>
      </c>
      <c r="F116" s="18"/>
      <c r="G116" s="33"/>
      <c r="H116" s="2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6">
        <v>42849.0</v>
      </c>
      <c r="B117" s="35">
        <f t="shared" si="6"/>
        <v>11</v>
      </c>
      <c r="C117" s="34">
        <v>16.0</v>
      </c>
      <c r="D117" s="17">
        <f t="shared" si="1"/>
        <v>13.5</v>
      </c>
      <c r="E117" s="23">
        <f t="shared" si="4"/>
        <v>678.375</v>
      </c>
      <c r="F117" s="18"/>
      <c r="G117" s="20"/>
      <c r="H117" s="2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6">
        <v>42850.0</v>
      </c>
      <c r="B118" s="31">
        <v>15.0</v>
      </c>
      <c r="C118" s="34">
        <v>21.0</v>
      </c>
      <c r="D118" s="17">
        <f t="shared" si="1"/>
        <v>18</v>
      </c>
      <c r="E118" s="23">
        <f t="shared" si="4"/>
        <v>696.375</v>
      </c>
      <c r="F118" s="18"/>
      <c r="G118" s="20"/>
      <c r="H118" s="2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6">
        <v>42851.0</v>
      </c>
      <c r="B119" s="31">
        <v>14.0</v>
      </c>
      <c r="C119" s="34">
        <v>22.0</v>
      </c>
      <c r="D119" s="17">
        <f t="shared" si="1"/>
        <v>18</v>
      </c>
      <c r="E119" s="23">
        <f t="shared" si="4"/>
        <v>714.375</v>
      </c>
      <c r="F119" s="18"/>
      <c r="G119" s="20"/>
      <c r="H119" s="2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6">
        <v>42852.0</v>
      </c>
      <c r="B120" s="31">
        <v>13.0</v>
      </c>
      <c r="C120" s="34">
        <v>22.0</v>
      </c>
      <c r="D120" s="17">
        <f t="shared" si="1"/>
        <v>17.5</v>
      </c>
      <c r="E120" s="23">
        <f t="shared" si="4"/>
        <v>731.875</v>
      </c>
      <c r="F120" s="18"/>
      <c r="G120" s="20"/>
      <c r="H120" s="2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6">
        <v>42853.0</v>
      </c>
      <c r="B121" s="31">
        <v>12.0</v>
      </c>
      <c r="C121" s="34">
        <v>20.0</v>
      </c>
      <c r="D121" s="17">
        <f t="shared" si="1"/>
        <v>16</v>
      </c>
      <c r="E121" s="23">
        <f t="shared" si="4"/>
        <v>747.875</v>
      </c>
      <c r="F121" s="18"/>
      <c r="G121" s="20"/>
      <c r="H121" s="2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6">
        <v>42854.0</v>
      </c>
      <c r="B122" s="31">
        <v>10.0</v>
      </c>
      <c r="C122" s="34">
        <v>19.0</v>
      </c>
      <c r="D122" s="17">
        <f t="shared" si="1"/>
        <v>14.5</v>
      </c>
      <c r="E122" s="23">
        <f t="shared" si="4"/>
        <v>762.375</v>
      </c>
      <c r="F122" s="18"/>
      <c r="G122" s="20"/>
      <c r="H122" s="2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6">
        <v>42855.0</v>
      </c>
      <c r="B123" s="31">
        <v>10.0</v>
      </c>
      <c r="C123" s="34">
        <v>22.0</v>
      </c>
      <c r="D123" s="17">
        <f t="shared" si="1"/>
        <v>16</v>
      </c>
      <c r="E123" s="23">
        <f t="shared" si="4"/>
        <v>778.375</v>
      </c>
      <c r="F123" s="18"/>
      <c r="G123" s="20"/>
      <c r="H123" s="2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6">
        <v>42856.0</v>
      </c>
      <c r="B124" s="35">
        <f t="shared" ref="B124:B155" si="7">C124-5</f>
        <v>7</v>
      </c>
      <c r="C124" s="34">
        <v>12.0</v>
      </c>
      <c r="D124" s="17">
        <f t="shared" si="1"/>
        <v>9.5</v>
      </c>
      <c r="E124" s="23">
        <f t="shared" si="4"/>
        <v>787.875</v>
      </c>
      <c r="F124" s="18"/>
      <c r="G124" s="20"/>
      <c r="H124" s="2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6">
        <v>42857.0</v>
      </c>
      <c r="B125" s="35">
        <f t="shared" si="7"/>
        <v>10</v>
      </c>
      <c r="C125" s="34">
        <v>15.0</v>
      </c>
      <c r="D125" s="17">
        <f t="shared" si="1"/>
        <v>12.5</v>
      </c>
      <c r="E125" s="23">
        <f t="shared" si="4"/>
        <v>800.375</v>
      </c>
      <c r="F125" s="18"/>
      <c r="G125" s="20"/>
      <c r="H125" s="2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6">
        <v>42858.0</v>
      </c>
      <c r="B126" s="35">
        <f t="shared" si="7"/>
        <v>13</v>
      </c>
      <c r="C126" s="34">
        <v>18.0</v>
      </c>
      <c r="D126" s="17">
        <f t="shared" si="1"/>
        <v>15.5</v>
      </c>
      <c r="E126" s="23">
        <f t="shared" si="4"/>
        <v>815.875</v>
      </c>
      <c r="F126" s="18"/>
      <c r="G126" s="20"/>
      <c r="H126" s="2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6">
        <v>42859.0</v>
      </c>
      <c r="B127" s="35">
        <f t="shared" si="7"/>
        <v>16</v>
      </c>
      <c r="C127" s="34">
        <v>21.0</v>
      </c>
      <c r="D127" s="17">
        <f t="shared" si="1"/>
        <v>18.5</v>
      </c>
      <c r="E127" s="23">
        <f t="shared" si="4"/>
        <v>834.375</v>
      </c>
      <c r="F127" s="18"/>
      <c r="G127" s="20"/>
      <c r="H127" s="2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6">
        <v>42860.0</v>
      </c>
      <c r="B128" s="35">
        <f t="shared" si="7"/>
        <v>11</v>
      </c>
      <c r="C128" s="34">
        <v>16.0</v>
      </c>
      <c r="D128" s="17">
        <f t="shared" si="1"/>
        <v>13.5</v>
      </c>
      <c r="E128" s="23">
        <f t="shared" si="4"/>
        <v>847.875</v>
      </c>
      <c r="F128" s="18"/>
      <c r="G128" s="20"/>
      <c r="H128" s="2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6">
        <v>42861.0</v>
      </c>
      <c r="B129" s="35">
        <f t="shared" si="7"/>
        <v>15</v>
      </c>
      <c r="C129" s="34">
        <v>20.0</v>
      </c>
      <c r="D129" s="17">
        <f t="shared" si="1"/>
        <v>17.5</v>
      </c>
      <c r="E129" s="23">
        <f t="shared" si="4"/>
        <v>865.375</v>
      </c>
      <c r="F129" s="20"/>
      <c r="G129" s="20"/>
      <c r="H129" s="2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6">
        <v>42862.0</v>
      </c>
      <c r="B130" s="35">
        <f t="shared" si="7"/>
        <v>12</v>
      </c>
      <c r="C130" s="34">
        <v>17.0</v>
      </c>
      <c r="D130" s="17">
        <f t="shared" si="1"/>
        <v>14.5</v>
      </c>
      <c r="E130" s="23">
        <f t="shared" si="4"/>
        <v>879.875</v>
      </c>
      <c r="F130" s="20"/>
      <c r="G130" s="20"/>
      <c r="H130" s="2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6">
        <v>42863.0</v>
      </c>
      <c r="B131" s="35">
        <f t="shared" si="7"/>
        <v>10</v>
      </c>
      <c r="C131" s="34">
        <v>15.0</v>
      </c>
      <c r="D131" s="17">
        <f t="shared" si="1"/>
        <v>12.5</v>
      </c>
      <c r="E131" s="23">
        <f t="shared" si="4"/>
        <v>892.375</v>
      </c>
      <c r="F131" s="20"/>
      <c r="G131" s="20"/>
      <c r="H131" s="2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6">
        <v>42864.0</v>
      </c>
      <c r="B132" s="35">
        <f t="shared" si="7"/>
        <v>5</v>
      </c>
      <c r="C132" s="34">
        <v>10.0</v>
      </c>
      <c r="D132" s="17">
        <f t="shared" si="1"/>
        <v>7.5</v>
      </c>
      <c r="E132" s="23">
        <f t="shared" si="4"/>
        <v>899.875</v>
      </c>
      <c r="F132" s="20"/>
      <c r="G132" s="20"/>
      <c r="H132" s="2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6">
        <v>42865.0</v>
      </c>
      <c r="B133" s="35">
        <f t="shared" si="7"/>
        <v>3</v>
      </c>
      <c r="C133" s="34">
        <v>8.0</v>
      </c>
      <c r="D133" s="17">
        <f t="shared" si="1"/>
        <v>5.5</v>
      </c>
      <c r="E133" s="23">
        <f t="shared" si="4"/>
        <v>905.375</v>
      </c>
      <c r="F133" s="20"/>
      <c r="G133" s="20"/>
      <c r="H133" s="2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6">
        <v>42866.0</v>
      </c>
      <c r="B134" s="35">
        <f t="shared" si="7"/>
        <v>4</v>
      </c>
      <c r="C134" s="34">
        <v>9.0</v>
      </c>
      <c r="D134" s="17">
        <f t="shared" si="1"/>
        <v>6.5</v>
      </c>
      <c r="E134" s="23">
        <f t="shared" si="4"/>
        <v>911.875</v>
      </c>
      <c r="F134" s="20"/>
      <c r="G134" s="20"/>
      <c r="H134" s="2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6">
        <v>42867.0</v>
      </c>
      <c r="B135" s="35">
        <f t="shared" si="7"/>
        <v>7</v>
      </c>
      <c r="C135" s="34">
        <v>12.0</v>
      </c>
      <c r="D135" s="17">
        <f t="shared" si="1"/>
        <v>9.5</v>
      </c>
      <c r="E135" s="23">
        <f t="shared" si="4"/>
        <v>921.375</v>
      </c>
      <c r="F135" s="20"/>
      <c r="G135" s="20"/>
      <c r="H135" s="2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6">
        <v>42868.0</v>
      </c>
      <c r="B136" s="35">
        <f t="shared" si="7"/>
        <v>11</v>
      </c>
      <c r="C136" s="34">
        <v>16.0</v>
      </c>
      <c r="D136" s="17">
        <f t="shared" si="1"/>
        <v>13.5</v>
      </c>
      <c r="E136" s="23">
        <f t="shared" si="4"/>
        <v>934.875</v>
      </c>
      <c r="F136" s="20"/>
      <c r="G136" s="20"/>
      <c r="H136" s="2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6">
        <v>42869.0</v>
      </c>
      <c r="B137" s="35">
        <f t="shared" si="7"/>
        <v>12</v>
      </c>
      <c r="C137" s="34">
        <v>17.0</v>
      </c>
      <c r="D137" s="17">
        <f t="shared" si="1"/>
        <v>14.5</v>
      </c>
      <c r="E137" s="23">
        <f t="shared" si="4"/>
        <v>949.375</v>
      </c>
      <c r="F137" s="20"/>
      <c r="G137" s="20"/>
      <c r="H137" s="2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6">
        <v>42870.0</v>
      </c>
      <c r="B138" s="35">
        <f t="shared" si="7"/>
        <v>13</v>
      </c>
      <c r="C138" s="34">
        <v>18.0</v>
      </c>
      <c r="D138" s="17">
        <f t="shared" si="1"/>
        <v>15.5</v>
      </c>
      <c r="E138" s="23">
        <f t="shared" si="4"/>
        <v>964.875</v>
      </c>
      <c r="F138" s="20"/>
      <c r="G138" s="20"/>
      <c r="H138" s="2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6">
        <v>42871.0</v>
      </c>
      <c r="B139" s="35">
        <f t="shared" si="7"/>
        <v>15</v>
      </c>
      <c r="C139" s="34">
        <v>20.0</v>
      </c>
      <c r="D139" s="17">
        <f t="shared" si="1"/>
        <v>17.5</v>
      </c>
      <c r="E139" s="23">
        <f t="shared" si="4"/>
        <v>982.375</v>
      </c>
      <c r="F139" s="20"/>
      <c r="G139" s="20"/>
      <c r="H139" s="2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6">
        <v>42872.0</v>
      </c>
      <c r="B140" s="35">
        <f t="shared" si="7"/>
        <v>10</v>
      </c>
      <c r="C140" s="34">
        <v>15.0</v>
      </c>
      <c r="D140" s="17">
        <f t="shared" si="1"/>
        <v>12.5</v>
      </c>
      <c r="E140" s="23">
        <f t="shared" si="4"/>
        <v>994.875</v>
      </c>
      <c r="F140" s="20"/>
      <c r="G140" s="20"/>
      <c r="H140" s="2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6">
        <v>42873.0</v>
      </c>
      <c r="B141" s="35">
        <f t="shared" si="7"/>
        <v>9</v>
      </c>
      <c r="C141" s="34">
        <v>14.0</v>
      </c>
      <c r="D141" s="17">
        <f t="shared" si="1"/>
        <v>11.5</v>
      </c>
      <c r="E141" s="23">
        <f t="shared" si="4"/>
        <v>1006.375</v>
      </c>
      <c r="F141" s="20"/>
      <c r="G141" s="20"/>
      <c r="H141" s="2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6">
        <v>42874.0</v>
      </c>
      <c r="B142" s="35">
        <f t="shared" si="7"/>
        <v>13</v>
      </c>
      <c r="C142" s="34">
        <v>18.0</v>
      </c>
      <c r="D142" s="17">
        <f t="shared" si="1"/>
        <v>15.5</v>
      </c>
      <c r="E142" s="23">
        <f t="shared" si="4"/>
        <v>1021.875</v>
      </c>
      <c r="F142" s="20"/>
      <c r="G142" s="20"/>
      <c r="H142" s="2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6">
        <v>42875.0</v>
      </c>
      <c r="B143" s="35">
        <f t="shared" si="7"/>
        <v>12</v>
      </c>
      <c r="C143" s="34">
        <v>17.0</v>
      </c>
      <c r="D143" s="17">
        <f t="shared" si="1"/>
        <v>14.5</v>
      </c>
      <c r="E143" s="23">
        <f t="shared" si="4"/>
        <v>1036.375</v>
      </c>
      <c r="F143" s="20"/>
      <c r="G143" s="20"/>
      <c r="H143" s="2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6">
        <v>42876.0</v>
      </c>
      <c r="B144" s="35">
        <f t="shared" si="7"/>
        <v>15</v>
      </c>
      <c r="C144" s="34">
        <v>20.0</v>
      </c>
      <c r="D144" s="17">
        <f t="shared" si="1"/>
        <v>17.5</v>
      </c>
      <c r="E144" s="23">
        <f t="shared" si="4"/>
        <v>1053.875</v>
      </c>
      <c r="F144" s="20"/>
      <c r="G144" s="20"/>
      <c r="H144" s="2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6">
        <v>42877.0</v>
      </c>
      <c r="B145" s="35">
        <f t="shared" si="7"/>
        <v>11</v>
      </c>
      <c r="C145" s="34">
        <v>16.0</v>
      </c>
      <c r="D145" s="17">
        <f t="shared" si="1"/>
        <v>13.5</v>
      </c>
      <c r="E145" s="23">
        <f t="shared" si="4"/>
        <v>1067.375</v>
      </c>
      <c r="F145" s="20"/>
      <c r="G145" s="20"/>
      <c r="H145" s="2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6">
        <v>42878.0</v>
      </c>
      <c r="B146" s="35">
        <f t="shared" si="7"/>
        <v>6</v>
      </c>
      <c r="C146" s="34">
        <v>11.0</v>
      </c>
      <c r="D146" s="17">
        <f t="shared" si="1"/>
        <v>8.5</v>
      </c>
      <c r="E146" s="23">
        <f t="shared" si="4"/>
        <v>1075.875</v>
      </c>
      <c r="F146" s="20"/>
      <c r="G146" s="20"/>
      <c r="H146" s="2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6">
        <v>42879.0</v>
      </c>
      <c r="B147" s="35">
        <f t="shared" si="7"/>
        <v>3</v>
      </c>
      <c r="C147" s="34">
        <v>8.0</v>
      </c>
      <c r="D147" s="17">
        <f t="shared" si="1"/>
        <v>5.5</v>
      </c>
      <c r="E147" s="23">
        <f t="shared" si="4"/>
        <v>1081.375</v>
      </c>
      <c r="F147" s="20"/>
      <c r="G147" s="20"/>
      <c r="H147" s="2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6">
        <v>42880.0</v>
      </c>
      <c r="B148" s="35">
        <f t="shared" si="7"/>
        <v>8</v>
      </c>
      <c r="C148" s="34">
        <v>13.0</v>
      </c>
      <c r="D148" s="17">
        <f t="shared" si="1"/>
        <v>10.5</v>
      </c>
      <c r="E148" s="23">
        <f t="shared" si="4"/>
        <v>1091.875</v>
      </c>
      <c r="F148" s="20"/>
      <c r="G148" s="20"/>
      <c r="H148" s="2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6">
        <v>42881.0</v>
      </c>
      <c r="B149" s="35">
        <f t="shared" si="7"/>
        <v>7</v>
      </c>
      <c r="C149" s="34">
        <v>12.0</v>
      </c>
      <c r="D149" s="17">
        <f t="shared" si="1"/>
        <v>9.5</v>
      </c>
      <c r="E149" s="23">
        <f t="shared" si="4"/>
        <v>1101.375</v>
      </c>
      <c r="F149" s="20"/>
      <c r="G149" s="20"/>
      <c r="H149" s="2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6">
        <v>42882.0</v>
      </c>
      <c r="B150" s="35">
        <f t="shared" si="7"/>
        <v>7</v>
      </c>
      <c r="C150" s="34">
        <v>12.0</v>
      </c>
      <c r="D150" s="17">
        <f t="shared" si="1"/>
        <v>9.5</v>
      </c>
      <c r="E150" s="23">
        <f t="shared" si="4"/>
        <v>1110.875</v>
      </c>
      <c r="F150" s="20"/>
      <c r="G150" s="20"/>
      <c r="H150" s="2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6">
        <v>42883.0</v>
      </c>
      <c r="B151" s="35">
        <f t="shared" si="7"/>
        <v>7</v>
      </c>
      <c r="C151" s="34">
        <v>12.0</v>
      </c>
      <c r="D151" s="17">
        <f t="shared" si="1"/>
        <v>9.5</v>
      </c>
      <c r="E151" s="23">
        <f t="shared" si="4"/>
        <v>1120.375</v>
      </c>
      <c r="F151" s="20"/>
      <c r="G151" s="20"/>
      <c r="H151" s="2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6">
        <v>42884.0</v>
      </c>
      <c r="B152" s="35">
        <f t="shared" si="7"/>
        <v>13</v>
      </c>
      <c r="C152" s="34">
        <v>18.0</v>
      </c>
      <c r="D152" s="17">
        <f t="shared" si="1"/>
        <v>15.5</v>
      </c>
      <c r="E152" s="23">
        <f t="shared" si="4"/>
        <v>1135.875</v>
      </c>
      <c r="F152" s="20"/>
      <c r="G152" s="20"/>
      <c r="H152" s="2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6">
        <v>42885.0</v>
      </c>
      <c r="B153" s="35">
        <f t="shared" si="7"/>
        <v>16</v>
      </c>
      <c r="C153" s="34">
        <v>21.0</v>
      </c>
      <c r="D153" s="17">
        <f t="shared" si="1"/>
        <v>18.5</v>
      </c>
      <c r="E153" s="23">
        <f t="shared" si="4"/>
        <v>1154.375</v>
      </c>
      <c r="F153" s="20"/>
      <c r="G153" s="20"/>
      <c r="H153" s="2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6">
        <v>42886.0</v>
      </c>
      <c r="B154" s="35">
        <f t="shared" si="7"/>
        <v>9</v>
      </c>
      <c r="C154" s="34">
        <v>14.0</v>
      </c>
      <c r="D154" s="17">
        <f t="shared" si="1"/>
        <v>11.5</v>
      </c>
      <c r="E154" s="23">
        <f t="shared" si="4"/>
        <v>1165.875</v>
      </c>
      <c r="F154" s="20"/>
      <c r="G154" s="20"/>
      <c r="H154" s="2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6">
        <v>42887.0</v>
      </c>
      <c r="B155" s="35">
        <f t="shared" si="7"/>
        <v>11</v>
      </c>
      <c r="C155" s="34">
        <v>16.0</v>
      </c>
      <c r="D155" s="17">
        <f t="shared" si="1"/>
        <v>13.5</v>
      </c>
      <c r="E155" s="23">
        <f t="shared" si="4"/>
        <v>1179.375</v>
      </c>
      <c r="F155" s="20"/>
      <c r="G155" s="20"/>
      <c r="H155" s="2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H2"/>
    <mergeCell ref="A1:H1"/>
  </mergeCells>
  <conditionalFormatting sqref="E3:E155">
    <cfRule type="cellIs" dxfId="0" priority="1" stopIfTrue="1" operator="between">
      <formula>$H$7</formula>
      <formula>700</formula>
    </cfRule>
  </conditionalFormatting>
  <conditionalFormatting sqref="E3:E155">
    <cfRule type="cellIs" dxfId="1" priority="2" stopIfTrue="1" operator="between">
      <formula>$H$6</formula>
      <formula>$H$7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0"/>
  <cols>
    <col customWidth="1" min="1" max="1" width="26.86"/>
    <col customWidth="1" min="2" max="2" width="8.86"/>
    <col customWidth="1" min="3" max="3" width="9.14"/>
    <col customWidth="1" min="4" max="4" width="15.86"/>
    <col customWidth="1" min="5" max="5" width="26.43"/>
    <col customWidth="1" min="6" max="6" width="3.0"/>
    <col customWidth="1" min="7" max="7" width="25.0"/>
    <col customWidth="1" min="8" max="8" width="24.86"/>
    <col customWidth="1" min="9" max="26" width="10.86"/>
  </cols>
  <sheetData>
    <row r="1" ht="45.0" customHeight="1">
      <c r="A1" s="1" t="s">
        <v>2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3.5" customHeight="1">
      <c r="A2" s="5" t="s">
        <v>3</v>
      </c>
      <c r="B2" s="6"/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8" t="s">
        <v>6</v>
      </c>
      <c r="B3" s="9" t="s">
        <v>7</v>
      </c>
      <c r="C3" s="9" t="s">
        <v>8</v>
      </c>
      <c r="D3" s="10" t="s">
        <v>9</v>
      </c>
      <c r="E3" s="11" t="s">
        <v>11</v>
      </c>
      <c r="F3" s="12"/>
      <c r="G3" s="13"/>
      <c r="H3" s="14" t="s">
        <v>12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6">
        <v>42736.0</v>
      </c>
      <c r="B4" s="17">
        <v>-3.0</v>
      </c>
      <c r="C4" s="18">
        <v>2.0</v>
      </c>
      <c r="D4" s="17">
        <f t="shared" ref="D4:D155" si="1">(C4+B4)/2</f>
        <v>-0.5</v>
      </c>
      <c r="E4" s="19"/>
      <c r="F4" s="20"/>
      <c r="G4" s="21"/>
      <c r="H4" s="2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6">
        <v>42737.0</v>
      </c>
      <c r="B5" s="17">
        <v>0.0</v>
      </c>
      <c r="C5" s="18">
        <v>5.0</v>
      </c>
      <c r="D5" s="17">
        <f t="shared" si="1"/>
        <v>2.5</v>
      </c>
      <c r="E5" s="23">
        <f>E4+((D5+D4)*0.5)</f>
        <v>1</v>
      </c>
      <c r="F5" s="20"/>
      <c r="G5" s="21"/>
      <c r="H5" s="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6">
        <v>42738.0</v>
      </c>
      <c r="B6" s="17">
        <v>0.0</v>
      </c>
      <c r="C6" s="18">
        <v>4.0</v>
      </c>
      <c r="D6" s="17">
        <f t="shared" si="1"/>
        <v>2</v>
      </c>
      <c r="E6" s="23">
        <f>E5+(D6*0.5)</f>
        <v>2</v>
      </c>
      <c r="F6" s="20"/>
      <c r="G6" s="26" t="s">
        <v>15</v>
      </c>
      <c r="H6" s="27">
        <v>230.0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6">
        <v>42739.0</v>
      </c>
      <c r="B7" s="17">
        <v>1.0</v>
      </c>
      <c r="C7" s="18">
        <v>6.0</v>
      </c>
      <c r="D7" s="17">
        <f t="shared" si="1"/>
        <v>3.5</v>
      </c>
      <c r="E7" s="23">
        <f t="shared" ref="E7:E34" si="2">IF(D7&gt;0,E6+(D7*0.5),E6)</f>
        <v>3.75</v>
      </c>
      <c r="F7" s="20"/>
      <c r="G7" s="26" t="s">
        <v>17</v>
      </c>
      <c r="H7" s="29">
        <v>425.0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>
        <v>42740.0</v>
      </c>
      <c r="B8" s="17">
        <v>-4.0</v>
      </c>
      <c r="C8" s="18">
        <v>2.0</v>
      </c>
      <c r="D8" s="17">
        <f t="shared" si="1"/>
        <v>-1</v>
      </c>
      <c r="E8" s="23">
        <f t="shared" si="2"/>
        <v>3.75</v>
      </c>
      <c r="F8" s="20"/>
      <c r="G8" s="20"/>
      <c r="H8" s="3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6">
        <v>42741.0</v>
      </c>
      <c r="B9" s="17">
        <v>-6.0</v>
      </c>
      <c r="C9" s="18">
        <v>-1.0</v>
      </c>
      <c r="D9" s="17">
        <f t="shared" si="1"/>
        <v>-3.5</v>
      </c>
      <c r="E9" s="23">
        <f t="shared" si="2"/>
        <v>3.75</v>
      </c>
      <c r="F9" s="20"/>
      <c r="G9" s="20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42742.0</v>
      </c>
      <c r="B10" s="17">
        <v>-3.0</v>
      </c>
      <c r="C10" s="18">
        <v>0.0</v>
      </c>
      <c r="D10" s="17">
        <f t="shared" si="1"/>
        <v>-1.5</v>
      </c>
      <c r="E10" s="23">
        <f t="shared" si="2"/>
        <v>3.75</v>
      </c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6">
        <v>42743.0</v>
      </c>
      <c r="B11" s="17">
        <v>0.0</v>
      </c>
      <c r="C11" s="18">
        <v>4.0</v>
      </c>
      <c r="D11" s="17">
        <f t="shared" si="1"/>
        <v>2</v>
      </c>
      <c r="E11" s="23">
        <f t="shared" si="2"/>
        <v>4.75</v>
      </c>
      <c r="F11" s="20"/>
      <c r="G11" s="20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>
        <v>42744.0</v>
      </c>
      <c r="B12" s="17">
        <v>2.0</v>
      </c>
      <c r="C12" s="18">
        <v>5.0</v>
      </c>
      <c r="D12" s="17">
        <f t="shared" si="1"/>
        <v>3.5</v>
      </c>
      <c r="E12" s="23">
        <f t="shared" si="2"/>
        <v>6.5</v>
      </c>
      <c r="F12" s="20"/>
      <c r="G12" s="20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6">
        <v>42745.0</v>
      </c>
      <c r="B13" s="17">
        <v>3.0</v>
      </c>
      <c r="C13" s="18">
        <v>5.0</v>
      </c>
      <c r="D13" s="17">
        <f t="shared" si="1"/>
        <v>4</v>
      </c>
      <c r="E13" s="23">
        <f t="shared" si="2"/>
        <v>8.5</v>
      </c>
      <c r="F13" s="20"/>
      <c r="G13" s="20"/>
      <c r="H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>
        <v>42746.0</v>
      </c>
      <c r="B14" s="17">
        <v>4.0</v>
      </c>
      <c r="C14" s="18">
        <v>8.0</v>
      </c>
      <c r="D14" s="17">
        <f t="shared" si="1"/>
        <v>6</v>
      </c>
      <c r="E14" s="23">
        <f t="shared" si="2"/>
        <v>11.5</v>
      </c>
      <c r="F14" s="20"/>
      <c r="G14" s="20"/>
      <c r="H14" s="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6">
        <v>42747.0</v>
      </c>
      <c r="B15" s="17">
        <v>3.0</v>
      </c>
      <c r="C15" s="18">
        <v>7.0</v>
      </c>
      <c r="D15" s="17">
        <f t="shared" si="1"/>
        <v>5</v>
      </c>
      <c r="E15" s="23">
        <f t="shared" si="2"/>
        <v>14</v>
      </c>
      <c r="F15" s="20"/>
      <c r="G15" s="20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6">
        <v>42748.0</v>
      </c>
      <c r="B16" s="17">
        <v>1.0</v>
      </c>
      <c r="C16" s="18">
        <v>5.0</v>
      </c>
      <c r="D16" s="17">
        <f t="shared" si="1"/>
        <v>3</v>
      </c>
      <c r="E16" s="23">
        <f t="shared" si="2"/>
        <v>15.5</v>
      </c>
      <c r="F16" s="20"/>
      <c r="G16" s="20"/>
      <c r="H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6">
        <v>42749.0</v>
      </c>
      <c r="B17" s="17">
        <v>0.0</v>
      </c>
      <c r="C17" s="18">
        <v>4.0</v>
      </c>
      <c r="D17" s="17">
        <f t="shared" si="1"/>
        <v>2</v>
      </c>
      <c r="E17" s="23">
        <f t="shared" si="2"/>
        <v>16.5</v>
      </c>
      <c r="F17" s="20"/>
      <c r="G17" s="20"/>
      <c r="H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>
        <v>42750.0</v>
      </c>
      <c r="B18" s="17">
        <v>-2.0</v>
      </c>
      <c r="C18" s="18">
        <v>2.0</v>
      </c>
      <c r="D18" s="17">
        <f t="shared" si="1"/>
        <v>0</v>
      </c>
      <c r="E18" s="23">
        <f t="shared" si="2"/>
        <v>16.5</v>
      </c>
      <c r="F18" s="20"/>
      <c r="G18" s="20"/>
      <c r="H18" s="2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6">
        <v>42751.0</v>
      </c>
      <c r="B19" s="17">
        <v>-2.0</v>
      </c>
      <c r="C19" s="18">
        <v>1.0</v>
      </c>
      <c r="D19" s="17">
        <f t="shared" si="1"/>
        <v>-0.5</v>
      </c>
      <c r="E19" s="23">
        <f t="shared" si="2"/>
        <v>16.5</v>
      </c>
      <c r="F19" s="20"/>
      <c r="G19" s="20"/>
      <c r="H19" s="2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6">
        <v>42752.0</v>
      </c>
      <c r="B20" s="17">
        <v>-4.0</v>
      </c>
      <c r="C20" s="18">
        <v>0.0</v>
      </c>
      <c r="D20" s="17">
        <f t="shared" si="1"/>
        <v>-2</v>
      </c>
      <c r="E20" s="23">
        <f t="shared" si="2"/>
        <v>16.5</v>
      </c>
      <c r="F20" s="20"/>
      <c r="G20" s="20"/>
      <c r="H20" s="2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6">
        <v>42753.0</v>
      </c>
      <c r="B21" s="17">
        <v>-5.0</v>
      </c>
      <c r="C21" s="18">
        <v>-1.0</v>
      </c>
      <c r="D21" s="17">
        <f t="shared" si="1"/>
        <v>-3</v>
      </c>
      <c r="E21" s="23">
        <f t="shared" si="2"/>
        <v>16.5</v>
      </c>
      <c r="F21" s="20"/>
      <c r="G21" s="20"/>
      <c r="H21" s="2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6">
        <v>42754.0</v>
      </c>
      <c r="B22" s="17">
        <v>-4.0</v>
      </c>
      <c r="C22" s="18">
        <v>5.0</v>
      </c>
      <c r="D22" s="17">
        <f t="shared" si="1"/>
        <v>0.5</v>
      </c>
      <c r="E22" s="23">
        <f t="shared" si="2"/>
        <v>16.75</v>
      </c>
      <c r="F22" s="20"/>
      <c r="G22" s="20"/>
      <c r="H22" s="2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6">
        <v>42755.0</v>
      </c>
      <c r="B23" s="17">
        <v>-2.0</v>
      </c>
      <c r="C23" s="18">
        <v>5.0</v>
      </c>
      <c r="D23" s="17">
        <f t="shared" si="1"/>
        <v>1.5</v>
      </c>
      <c r="E23" s="23">
        <f t="shared" si="2"/>
        <v>17.5</v>
      </c>
      <c r="F23" s="20"/>
      <c r="G23" s="20"/>
      <c r="H23" s="2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6">
        <v>42756.0</v>
      </c>
      <c r="B24" s="17">
        <v>-5.0</v>
      </c>
      <c r="C24" s="18">
        <v>6.0</v>
      </c>
      <c r="D24" s="17">
        <f t="shared" si="1"/>
        <v>0.5</v>
      </c>
      <c r="E24" s="23">
        <f t="shared" si="2"/>
        <v>17.75</v>
      </c>
      <c r="F24" s="20"/>
      <c r="G24" s="20"/>
      <c r="H24" s="2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6">
        <v>42757.0</v>
      </c>
      <c r="B25" s="17">
        <v>-7.0</v>
      </c>
      <c r="C25" s="18">
        <v>2.0</v>
      </c>
      <c r="D25" s="17">
        <f t="shared" si="1"/>
        <v>-2.5</v>
      </c>
      <c r="E25" s="23">
        <f t="shared" si="2"/>
        <v>17.75</v>
      </c>
      <c r="F25" s="20"/>
      <c r="G25" s="20"/>
      <c r="H25" s="2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6">
        <v>42758.0</v>
      </c>
      <c r="B26" s="17">
        <v>-1.0</v>
      </c>
      <c r="C26" s="18">
        <v>0.0</v>
      </c>
      <c r="D26" s="17">
        <f t="shared" si="1"/>
        <v>-0.5</v>
      </c>
      <c r="E26" s="23">
        <f t="shared" si="2"/>
        <v>17.75</v>
      </c>
      <c r="F26" s="20"/>
      <c r="G26" s="20"/>
      <c r="H26" s="2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6">
        <v>42759.0</v>
      </c>
      <c r="B27" s="17">
        <v>-2.0</v>
      </c>
      <c r="C27" s="18">
        <v>1.0</v>
      </c>
      <c r="D27" s="17">
        <f t="shared" si="1"/>
        <v>-0.5</v>
      </c>
      <c r="E27" s="23">
        <f t="shared" si="2"/>
        <v>17.75</v>
      </c>
      <c r="F27" s="20"/>
      <c r="G27" s="20"/>
      <c r="H27" s="2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6">
        <v>42760.0</v>
      </c>
      <c r="B28" s="17">
        <v>-3.0</v>
      </c>
      <c r="C28" s="18">
        <v>1.0</v>
      </c>
      <c r="D28" s="17">
        <f t="shared" si="1"/>
        <v>-1</v>
      </c>
      <c r="E28" s="23">
        <f t="shared" si="2"/>
        <v>17.75</v>
      </c>
      <c r="F28" s="20"/>
      <c r="G28" s="20"/>
      <c r="H28" s="2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6">
        <v>42761.0</v>
      </c>
      <c r="B29" s="17">
        <v>-1.0</v>
      </c>
      <c r="C29" s="18">
        <v>3.0</v>
      </c>
      <c r="D29" s="17">
        <f t="shared" si="1"/>
        <v>1</v>
      </c>
      <c r="E29" s="23">
        <f t="shared" si="2"/>
        <v>18.25</v>
      </c>
      <c r="F29" s="20"/>
      <c r="G29" s="20"/>
      <c r="H29" s="2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6">
        <v>42762.0</v>
      </c>
      <c r="B30" s="17">
        <v>-1.0</v>
      </c>
      <c r="C30" s="18">
        <v>7.0</v>
      </c>
      <c r="D30" s="17">
        <f t="shared" si="1"/>
        <v>3</v>
      </c>
      <c r="E30" s="23">
        <f t="shared" si="2"/>
        <v>19.75</v>
      </c>
      <c r="F30" s="20"/>
      <c r="G30" s="20"/>
      <c r="H30" s="2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6">
        <v>42763.0</v>
      </c>
      <c r="B31" s="17">
        <v>2.0</v>
      </c>
      <c r="C31" s="18">
        <v>10.0</v>
      </c>
      <c r="D31" s="17">
        <f t="shared" si="1"/>
        <v>6</v>
      </c>
      <c r="E31" s="23">
        <f t="shared" si="2"/>
        <v>22.75</v>
      </c>
      <c r="F31" s="20"/>
      <c r="G31" s="20"/>
      <c r="H31" s="2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6">
        <v>42764.0</v>
      </c>
      <c r="B32" s="17">
        <v>4.0</v>
      </c>
      <c r="C32" s="18">
        <v>8.0</v>
      </c>
      <c r="D32" s="17">
        <f t="shared" si="1"/>
        <v>6</v>
      </c>
      <c r="E32" s="23">
        <f t="shared" si="2"/>
        <v>25.75</v>
      </c>
      <c r="F32" s="20"/>
      <c r="G32" s="20"/>
      <c r="H32" s="2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6">
        <v>42765.0</v>
      </c>
      <c r="B33" s="17">
        <v>3.0</v>
      </c>
      <c r="C33" s="18">
        <v>7.0</v>
      </c>
      <c r="D33" s="17">
        <f t="shared" si="1"/>
        <v>5</v>
      </c>
      <c r="E33" s="23">
        <f t="shared" si="2"/>
        <v>28.25</v>
      </c>
      <c r="F33" s="20"/>
      <c r="G33" s="20"/>
      <c r="H33" s="2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6">
        <v>42766.0</v>
      </c>
      <c r="B34" s="17">
        <v>2.0</v>
      </c>
      <c r="C34" s="18">
        <v>4.0</v>
      </c>
      <c r="D34" s="17">
        <f t="shared" si="1"/>
        <v>3</v>
      </c>
      <c r="E34" s="23">
        <f t="shared" si="2"/>
        <v>29.75</v>
      </c>
      <c r="F34" s="20"/>
      <c r="G34" s="20"/>
      <c r="H34" s="2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6">
        <v>42767.0</v>
      </c>
      <c r="B35" s="17">
        <v>2.0</v>
      </c>
      <c r="C35" s="18">
        <v>6.0</v>
      </c>
      <c r="D35" s="17">
        <f t="shared" si="1"/>
        <v>4</v>
      </c>
      <c r="E35" s="23">
        <f t="shared" ref="E35:E62" si="3">IF(D35&gt;0,E34+(D35*0.75),E34)</f>
        <v>32.75</v>
      </c>
      <c r="F35" s="20"/>
      <c r="G35" s="20"/>
      <c r="H35" s="2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6">
        <v>42768.0</v>
      </c>
      <c r="B36" s="17">
        <v>6.0</v>
      </c>
      <c r="C36" s="18">
        <v>13.0</v>
      </c>
      <c r="D36" s="17">
        <f t="shared" si="1"/>
        <v>9.5</v>
      </c>
      <c r="E36" s="23">
        <f t="shared" si="3"/>
        <v>39.875</v>
      </c>
      <c r="F36" s="20"/>
      <c r="G36" s="20"/>
      <c r="H36" s="2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6">
        <v>42769.0</v>
      </c>
      <c r="B37" s="17">
        <v>8.0</v>
      </c>
      <c r="C37" s="18">
        <v>11.0</v>
      </c>
      <c r="D37" s="17">
        <f t="shared" si="1"/>
        <v>9.5</v>
      </c>
      <c r="E37" s="23">
        <f t="shared" si="3"/>
        <v>47</v>
      </c>
      <c r="F37" s="20"/>
      <c r="G37" s="20"/>
      <c r="H37" s="2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6">
        <v>42770.0</v>
      </c>
      <c r="B38" s="17">
        <v>5.0</v>
      </c>
      <c r="C38" s="18">
        <v>9.0</v>
      </c>
      <c r="D38" s="17">
        <f t="shared" si="1"/>
        <v>7</v>
      </c>
      <c r="E38" s="23">
        <f t="shared" si="3"/>
        <v>52.25</v>
      </c>
      <c r="F38" s="20"/>
      <c r="G38" s="20"/>
      <c r="H38" s="2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6">
        <v>42771.0</v>
      </c>
      <c r="B39" s="17">
        <v>5.0</v>
      </c>
      <c r="C39" s="18">
        <v>9.0</v>
      </c>
      <c r="D39" s="17">
        <f t="shared" si="1"/>
        <v>7</v>
      </c>
      <c r="E39" s="23">
        <f t="shared" si="3"/>
        <v>57.5</v>
      </c>
      <c r="F39" s="20"/>
      <c r="G39" s="20"/>
      <c r="H39" s="2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6">
        <v>42772.0</v>
      </c>
      <c r="B40" s="17">
        <v>1.0</v>
      </c>
      <c r="C40" s="18">
        <v>7.0</v>
      </c>
      <c r="D40" s="17">
        <f t="shared" si="1"/>
        <v>4</v>
      </c>
      <c r="E40" s="23">
        <f t="shared" si="3"/>
        <v>60.5</v>
      </c>
      <c r="F40" s="20"/>
      <c r="G40" s="20"/>
      <c r="H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6">
        <v>42773.0</v>
      </c>
      <c r="B41" s="17">
        <v>3.0</v>
      </c>
      <c r="C41" s="18">
        <v>5.0</v>
      </c>
      <c r="D41" s="17">
        <f t="shared" si="1"/>
        <v>4</v>
      </c>
      <c r="E41" s="23">
        <f t="shared" si="3"/>
        <v>63.5</v>
      </c>
      <c r="F41" s="20"/>
      <c r="G41" s="20"/>
      <c r="H41" s="2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6">
        <v>42774.0</v>
      </c>
      <c r="B42" s="17">
        <v>1.0</v>
      </c>
      <c r="C42" s="18">
        <v>4.0</v>
      </c>
      <c r="D42" s="17">
        <f t="shared" si="1"/>
        <v>2.5</v>
      </c>
      <c r="E42" s="23">
        <f t="shared" si="3"/>
        <v>65.375</v>
      </c>
      <c r="F42" s="20"/>
      <c r="G42" s="20"/>
      <c r="H42" s="2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6">
        <v>42775.0</v>
      </c>
      <c r="B43" s="17">
        <v>-1.0</v>
      </c>
      <c r="C43" s="18">
        <v>2.0</v>
      </c>
      <c r="D43" s="17">
        <f t="shared" si="1"/>
        <v>0.5</v>
      </c>
      <c r="E43" s="23">
        <f t="shared" si="3"/>
        <v>65.75</v>
      </c>
      <c r="F43" s="20"/>
      <c r="G43" s="20"/>
      <c r="H43" s="2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6">
        <v>42776.0</v>
      </c>
      <c r="B44" s="17">
        <v>-2.0</v>
      </c>
      <c r="C44" s="18">
        <v>0.0</v>
      </c>
      <c r="D44" s="17">
        <f t="shared" si="1"/>
        <v>-1</v>
      </c>
      <c r="E44" s="23">
        <f t="shared" si="3"/>
        <v>65.75</v>
      </c>
      <c r="F44" s="20"/>
      <c r="G44" s="20"/>
      <c r="H44" s="2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6">
        <v>42777.0</v>
      </c>
      <c r="B45" s="17">
        <v>0.0</v>
      </c>
      <c r="C45" s="18">
        <v>3.0</v>
      </c>
      <c r="D45" s="17">
        <f t="shared" si="1"/>
        <v>1.5</v>
      </c>
      <c r="E45" s="23">
        <f t="shared" si="3"/>
        <v>66.875</v>
      </c>
      <c r="F45" s="20"/>
      <c r="G45" s="20"/>
      <c r="H45" s="2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6">
        <v>42778.0</v>
      </c>
      <c r="B46" s="17">
        <v>1.0</v>
      </c>
      <c r="C46" s="18">
        <v>6.0</v>
      </c>
      <c r="D46" s="17">
        <f t="shared" si="1"/>
        <v>3.5</v>
      </c>
      <c r="E46" s="23">
        <f t="shared" si="3"/>
        <v>69.5</v>
      </c>
      <c r="F46" s="20"/>
      <c r="G46" s="20"/>
      <c r="H46" s="2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6">
        <v>42779.0</v>
      </c>
      <c r="B47" s="17">
        <v>-1.0</v>
      </c>
      <c r="C47" s="18">
        <v>10.0</v>
      </c>
      <c r="D47" s="17">
        <f t="shared" si="1"/>
        <v>4.5</v>
      </c>
      <c r="E47" s="23">
        <f t="shared" si="3"/>
        <v>72.875</v>
      </c>
      <c r="F47" s="20"/>
      <c r="G47" s="20"/>
      <c r="H47" s="2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6">
        <v>42780.0</v>
      </c>
      <c r="B48" s="17">
        <v>0.0</v>
      </c>
      <c r="C48" s="18">
        <v>12.0</v>
      </c>
      <c r="D48" s="17">
        <f t="shared" si="1"/>
        <v>6</v>
      </c>
      <c r="E48" s="23">
        <f t="shared" si="3"/>
        <v>77.375</v>
      </c>
      <c r="F48" s="20"/>
      <c r="G48" s="20"/>
      <c r="H48" s="2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6">
        <v>42781.0</v>
      </c>
      <c r="B49" s="17">
        <v>3.0</v>
      </c>
      <c r="C49" s="18">
        <v>15.0</v>
      </c>
      <c r="D49" s="17">
        <f t="shared" si="1"/>
        <v>9</v>
      </c>
      <c r="E49" s="23">
        <f t="shared" si="3"/>
        <v>84.125</v>
      </c>
      <c r="F49" s="20"/>
      <c r="G49" s="20"/>
      <c r="H49" s="2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6">
        <v>42782.0</v>
      </c>
      <c r="B50" s="17">
        <v>5.0</v>
      </c>
      <c r="C50" s="18">
        <v>11.0</v>
      </c>
      <c r="D50" s="17">
        <f t="shared" si="1"/>
        <v>8</v>
      </c>
      <c r="E50" s="23">
        <f t="shared" si="3"/>
        <v>90.125</v>
      </c>
      <c r="F50" s="20"/>
      <c r="G50" s="20"/>
      <c r="H50" s="2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6">
        <v>42783.0</v>
      </c>
      <c r="B51" s="17">
        <v>5.0</v>
      </c>
      <c r="C51" s="18">
        <v>9.0</v>
      </c>
      <c r="D51" s="17">
        <f t="shared" si="1"/>
        <v>7</v>
      </c>
      <c r="E51" s="23">
        <f t="shared" si="3"/>
        <v>95.375</v>
      </c>
      <c r="F51" s="20"/>
      <c r="G51" s="20"/>
      <c r="H51" s="2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6">
        <v>42784.0</v>
      </c>
      <c r="B52" s="17">
        <v>4.0</v>
      </c>
      <c r="C52" s="18">
        <v>10.0</v>
      </c>
      <c r="D52" s="17">
        <f t="shared" si="1"/>
        <v>7</v>
      </c>
      <c r="E52" s="23">
        <f t="shared" si="3"/>
        <v>100.625</v>
      </c>
      <c r="F52" s="20"/>
      <c r="G52" s="20"/>
      <c r="H52" s="2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6">
        <v>42785.0</v>
      </c>
      <c r="B53" s="17">
        <v>2.0</v>
      </c>
      <c r="C53" s="18">
        <v>7.0</v>
      </c>
      <c r="D53" s="17">
        <f t="shared" si="1"/>
        <v>4.5</v>
      </c>
      <c r="E53" s="23">
        <f t="shared" si="3"/>
        <v>104</v>
      </c>
      <c r="F53" s="20"/>
      <c r="G53" s="20"/>
      <c r="H53" s="2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6">
        <v>42786.0</v>
      </c>
      <c r="B54" s="17">
        <v>6.0</v>
      </c>
      <c r="C54" s="18">
        <v>11.0</v>
      </c>
      <c r="D54" s="17">
        <f t="shared" si="1"/>
        <v>8.5</v>
      </c>
      <c r="E54" s="23">
        <f t="shared" si="3"/>
        <v>110.375</v>
      </c>
      <c r="F54" s="20"/>
      <c r="G54" s="20"/>
      <c r="H54" s="2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6">
        <v>42787.0</v>
      </c>
      <c r="B55" s="17">
        <v>8.0</v>
      </c>
      <c r="C55" s="18">
        <v>12.0</v>
      </c>
      <c r="D55" s="17">
        <f t="shared" si="1"/>
        <v>10</v>
      </c>
      <c r="E55" s="23">
        <f t="shared" si="3"/>
        <v>117.875</v>
      </c>
      <c r="F55" s="20"/>
      <c r="G55" s="20"/>
      <c r="H55" s="2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6">
        <v>42788.0</v>
      </c>
      <c r="B56" s="17">
        <v>8.0</v>
      </c>
      <c r="C56" s="18">
        <v>11.0</v>
      </c>
      <c r="D56" s="17">
        <f t="shared" si="1"/>
        <v>9.5</v>
      </c>
      <c r="E56" s="23">
        <f t="shared" si="3"/>
        <v>125</v>
      </c>
      <c r="F56" s="20"/>
      <c r="G56" s="20"/>
      <c r="H56" s="2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6">
        <v>42789.0</v>
      </c>
      <c r="B57" s="17">
        <v>7.0</v>
      </c>
      <c r="C57" s="18">
        <v>11.0</v>
      </c>
      <c r="D57" s="17">
        <f t="shared" si="1"/>
        <v>9</v>
      </c>
      <c r="E57" s="23">
        <f t="shared" si="3"/>
        <v>131.75</v>
      </c>
      <c r="F57" s="20"/>
      <c r="G57" s="20"/>
      <c r="H57" s="2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6">
        <v>42790.0</v>
      </c>
      <c r="B58" s="31">
        <v>0.0</v>
      </c>
      <c r="C58" s="18">
        <v>8.0</v>
      </c>
      <c r="D58" s="17">
        <f t="shared" si="1"/>
        <v>4</v>
      </c>
      <c r="E58" s="23">
        <f t="shared" si="3"/>
        <v>134.75</v>
      </c>
      <c r="F58" s="20"/>
      <c r="G58" s="20"/>
      <c r="H58" s="2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6">
        <v>42791.0</v>
      </c>
      <c r="B59" s="31">
        <v>0.0</v>
      </c>
      <c r="C59" s="18">
        <v>8.0</v>
      </c>
      <c r="D59" s="17">
        <f t="shared" si="1"/>
        <v>4</v>
      </c>
      <c r="E59" s="23">
        <f t="shared" si="3"/>
        <v>137.75</v>
      </c>
      <c r="F59" s="20"/>
      <c r="G59" s="20"/>
      <c r="H59" s="2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6">
        <v>42792.0</v>
      </c>
      <c r="B60" s="31">
        <v>7.0</v>
      </c>
      <c r="C60" s="18">
        <v>12.0</v>
      </c>
      <c r="D60" s="17">
        <f t="shared" si="1"/>
        <v>9.5</v>
      </c>
      <c r="E60" s="23">
        <f t="shared" si="3"/>
        <v>144.875</v>
      </c>
      <c r="F60" s="20"/>
      <c r="G60" s="20"/>
      <c r="H60" s="2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6">
        <v>42793.0</v>
      </c>
      <c r="B61" s="31">
        <v>8.0</v>
      </c>
      <c r="C61" s="18">
        <v>13.0</v>
      </c>
      <c r="D61" s="17">
        <f t="shared" si="1"/>
        <v>10.5</v>
      </c>
      <c r="E61" s="23">
        <f t="shared" si="3"/>
        <v>152.75</v>
      </c>
      <c r="F61" s="20"/>
      <c r="G61" s="20"/>
      <c r="H61" s="2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6">
        <v>42794.0</v>
      </c>
      <c r="B62" s="31">
        <v>3.0</v>
      </c>
      <c r="C62" s="18">
        <v>8.0</v>
      </c>
      <c r="D62" s="17">
        <f t="shared" si="1"/>
        <v>5.5</v>
      </c>
      <c r="E62" s="23">
        <f t="shared" si="3"/>
        <v>156.875</v>
      </c>
      <c r="F62" s="20"/>
      <c r="G62" s="20"/>
      <c r="H62" s="2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6">
        <v>42795.0</v>
      </c>
      <c r="B63" s="31">
        <v>3.0</v>
      </c>
      <c r="C63" s="18">
        <v>9.0</v>
      </c>
      <c r="D63" s="17">
        <f t="shared" si="1"/>
        <v>6</v>
      </c>
      <c r="E63" s="23">
        <f t="shared" ref="E63:E155" si="4">E62+D63</f>
        <v>162.875</v>
      </c>
      <c r="F63" s="20"/>
      <c r="G63" s="20"/>
      <c r="H63" s="2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6">
        <v>42796.0</v>
      </c>
      <c r="B64" s="31">
        <v>6.0</v>
      </c>
      <c r="C64" s="18">
        <v>8.0</v>
      </c>
      <c r="D64" s="17">
        <f t="shared" si="1"/>
        <v>7</v>
      </c>
      <c r="E64" s="23">
        <f t="shared" si="4"/>
        <v>169.875</v>
      </c>
      <c r="F64" s="20"/>
      <c r="G64" s="20"/>
      <c r="H64" s="2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6">
        <v>42797.0</v>
      </c>
      <c r="B65" s="31">
        <v>4.0</v>
      </c>
      <c r="C65" s="18">
        <v>11.0</v>
      </c>
      <c r="D65" s="17">
        <f t="shared" si="1"/>
        <v>7.5</v>
      </c>
      <c r="E65" s="23">
        <f t="shared" si="4"/>
        <v>177.375</v>
      </c>
      <c r="F65" s="20"/>
      <c r="G65" s="20"/>
      <c r="H65" s="2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6">
        <v>42798.0</v>
      </c>
      <c r="B66" s="31">
        <v>8.0</v>
      </c>
      <c r="C66" s="18">
        <v>15.0</v>
      </c>
      <c r="D66" s="17">
        <f t="shared" si="1"/>
        <v>11.5</v>
      </c>
      <c r="E66" s="23">
        <f t="shared" si="4"/>
        <v>188.875</v>
      </c>
      <c r="F66" s="20"/>
      <c r="G66" s="20"/>
      <c r="H66" s="2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6">
        <v>42799.0</v>
      </c>
      <c r="B67" s="31">
        <v>6.0</v>
      </c>
      <c r="C67" s="18">
        <v>6.0</v>
      </c>
      <c r="D67" s="17">
        <f t="shared" si="1"/>
        <v>6</v>
      </c>
      <c r="E67" s="23">
        <f t="shared" si="4"/>
        <v>194.875</v>
      </c>
      <c r="F67" s="20"/>
      <c r="G67" s="20"/>
      <c r="H67" s="2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6">
        <v>42800.0</v>
      </c>
      <c r="B68" s="31">
        <v>6.0</v>
      </c>
      <c r="C68" s="18">
        <v>8.0</v>
      </c>
      <c r="D68" s="17">
        <f t="shared" si="1"/>
        <v>7</v>
      </c>
      <c r="E68" s="23">
        <f t="shared" si="4"/>
        <v>201.875</v>
      </c>
      <c r="F68" s="20"/>
      <c r="G68" s="20"/>
      <c r="H68" s="2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6">
        <v>42801.0</v>
      </c>
      <c r="B69" s="31">
        <v>3.0</v>
      </c>
      <c r="C69" s="18">
        <v>9.0</v>
      </c>
      <c r="D69" s="17">
        <f t="shared" si="1"/>
        <v>6</v>
      </c>
      <c r="E69" s="23">
        <f t="shared" si="4"/>
        <v>207.875</v>
      </c>
      <c r="F69" s="20"/>
      <c r="G69" s="20"/>
      <c r="H69" s="2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6">
        <v>42802.0</v>
      </c>
      <c r="B70" s="31">
        <v>4.0</v>
      </c>
      <c r="C70" s="18">
        <v>9.0</v>
      </c>
      <c r="D70" s="17">
        <f t="shared" si="1"/>
        <v>6.5</v>
      </c>
      <c r="E70" s="23">
        <f t="shared" si="4"/>
        <v>214.375</v>
      </c>
      <c r="F70" s="20"/>
      <c r="G70" s="20"/>
      <c r="H70" s="2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6">
        <v>42803.0</v>
      </c>
      <c r="B71" s="31">
        <v>5.0</v>
      </c>
      <c r="C71" s="18">
        <v>13.0</v>
      </c>
      <c r="D71" s="17">
        <f t="shared" si="1"/>
        <v>9</v>
      </c>
      <c r="E71" s="23">
        <f t="shared" si="4"/>
        <v>223.375</v>
      </c>
      <c r="F71" s="20"/>
      <c r="G71" s="20"/>
      <c r="H71" s="2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6">
        <v>42804.0</v>
      </c>
      <c r="B72" s="31">
        <v>5.0</v>
      </c>
      <c r="C72" s="18">
        <v>11.0</v>
      </c>
      <c r="D72" s="17">
        <f t="shared" si="1"/>
        <v>8</v>
      </c>
      <c r="E72" s="23">
        <f t="shared" si="4"/>
        <v>231.375</v>
      </c>
      <c r="F72" s="20"/>
      <c r="G72" s="26" t="s">
        <v>15</v>
      </c>
      <c r="H72" s="27">
        <v>230.0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6">
        <v>42805.0</v>
      </c>
      <c r="B73" s="31">
        <v>7.0</v>
      </c>
      <c r="C73" s="18">
        <v>15.0</v>
      </c>
      <c r="D73" s="17">
        <f t="shared" si="1"/>
        <v>11</v>
      </c>
      <c r="E73" s="23">
        <f t="shared" si="4"/>
        <v>242.375</v>
      </c>
      <c r="F73" s="20"/>
      <c r="G73" s="26" t="s">
        <v>17</v>
      </c>
      <c r="H73" s="29">
        <v>425.0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6">
        <v>42806.0</v>
      </c>
      <c r="B74" s="31">
        <v>6.0</v>
      </c>
      <c r="C74" s="18">
        <v>16.0</v>
      </c>
      <c r="D74" s="17">
        <f t="shared" si="1"/>
        <v>11</v>
      </c>
      <c r="E74" s="23">
        <f t="shared" si="4"/>
        <v>253.375</v>
      </c>
      <c r="F74" s="20"/>
      <c r="G74" s="20"/>
      <c r="H74" s="3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6">
        <v>42807.0</v>
      </c>
      <c r="B75" s="31">
        <v>5.0</v>
      </c>
      <c r="C75" s="18">
        <v>14.0</v>
      </c>
      <c r="D75" s="17">
        <f t="shared" si="1"/>
        <v>9.5</v>
      </c>
      <c r="E75" s="23">
        <f t="shared" si="4"/>
        <v>262.875</v>
      </c>
      <c r="F75" s="20"/>
      <c r="G75" s="20"/>
      <c r="H75" s="2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6">
        <v>42808.0</v>
      </c>
      <c r="B76" s="31">
        <v>4.0</v>
      </c>
      <c r="C76" s="18">
        <v>15.0</v>
      </c>
      <c r="D76" s="17">
        <f t="shared" si="1"/>
        <v>9.5</v>
      </c>
      <c r="E76" s="23">
        <f t="shared" si="4"/>
        <v>272.375</v>
      </c>
      <c r="F76" s="20"/>
      <c r="G76" s="20"/>
      <c r="H76" s="2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6">
        <v>42809.0</v>
      </c>
      <c r="B77" s="31">
        <v>6.0</v>
      </c>
      <c r="C77" s="18">
        <v>15.0</v>
      </c>
      <c r="D77" s="17">
        <f t="shared" si="1"/>
        <v>10.5</v>
      </c>
      <c r="E77" s="23">
        <f t="shared" si="4"/>
        <v>282.875</v>
      </c>
      <c r="F77" s="20"/>
      <c r="G77" s="20"/>
      <c r="H77" s="2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6">
        <v>42810.0</v>
      </c>
      <c r="B78" s="31">
        <v>3.0</v>
      </c>
      <c r="C78" s="18">
        <v>17.0</v>
      </c>
      <c r="D78" s="17">
        <f t="shared" si="1"/>
        <v>10</v>
      </c>
      <c r="E78" s="23">
        <f t="shared" si="4"/>
        <v>292.875</v>
      </c>
      <c r="F78" s="20"/>
      <c r="G78" s="20"/>
      <c r="H78" s="2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6">
        <v>42811.0</v>
      </c>
      <c r="B79" s="31">
        <v>8.0</v>
      </c>
      <c r="C79" s="18">
        <v>10.0</v>
      </c>
      <c r="D79" s="17">
        <f t="shared" si="1"/>
        <v>9</v>
      </c>
      <c r="E79" s="23">
        <f t="shared" si="4"/>
        <v>301.875</v>
      </c>
      <c r="F79" s="20"/>
      <c r="G79" s="20"/>
      <c r="H79" s="2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6">
        <v>42812.0</v>
      </c>
      <c r="B80" s="31">
        <v>6.0</v>
      </c>
      <c r="C80" s="18">
        <v>12.0</v>
      </c>
      <c r="D80" s="17">
        <f t="shared" si="1"/>
        <v>9</v>
      </c>
      <c r="E80" s="23">
        <f t="shared" si="4"/>
        <v>310.875</v>
      </c>
      <c r="F80" s="20"/>
      <c r="G80" s="20"/>
      <c r="H80" s="2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6">
        <v>42813.0</v>
      </c>
      <c r="B81" s="31">
        <v>9.0</v>
      </c>
      <c r="C81" s="18">
        <v>13.0</v>
      </c>
      <c r="D81" s="17">
        <f t="shared" si="1"/>
        <v>11</v>
      </c>
      <c r="E81" s="23">
        <f t="shared" si="4"/>
        <v>321.875</v>
      </c>
      <c r="F81" s="20"/>
      <c r="G81" s="20"/>
      <c r="H81" s="2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6">
        <v>42814.0</v>
      </c>
      <c r="B82" s="31">
        <v>10.0</v>
      </c>
      <c r="C82" s="18">
        <v>14.0</v>
      </c>
      <c r="D82" s="17">
        <f t="shared" si="1"/>
        <v>12</v>
      </c>
      <c r="E82" s="23">
        <f t="shared" si="4"/>
        <v>333.875</v>
      </c>
      <c r="F82" s="20"/>
      <c r="G82" s="20"/>
      <c r="H82" s="2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6">
        <v>42815.0</v>
      </c>
      <c r="B83" s="31">
        <v>6.0</v>
      </c>
      <c r="C83" s="32">
        <v>10.0</v>
      </c>
      <c r="D83" s="17">
        <f t="shared" si="1"/>
        <v>8</v>
      </c>
      <c r="E83" s="23">
        <f t="shared" si="4"/>
        <v>341.875</v>
      </c>
      <c r="F83" s="20"/>
      <c r="G83" s="20"/>
      <c r="H83" s="2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6">
        <v>42816.0</v>
      </c>
      <c r="B84" s="31">
        <v>1.0</v>
      </c>
      <c r="C84" s="32">
        <v>12.0</v>
      </c>
      <c r="D84" s="17">
        <f t="shared" si="1"/>
        <v>6.5</v>
      </c>
      <c r="E84" s="23">
        <f t="shared" si="4"/>
        <v>348.375</v>
      </c>
      <c r="F84" s="20"/>
      <c r="G84" s="20"/>
      <c r="H84" s="2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6">
        <v>42817.0</v>
      </c>
      <c r="B85" s="31">
        <v>4.0</v>
      </c>
      <c r="C85" s="32">
        <v>13.0</v>
      </c>
      <c r="D85" s="17">
        <f t="shared" si="1"/>
        <v>8.5</v>
      </c>
      <c r="E85" s="23">
        <f t="shared" si="4"/>
        <v>356.875</v>
      </c>
      <c r="F85" s="20"/>
      <c r="G85" s="20"/>
      <c r="H85" s="2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6">
        <v>42818.0</v>
      </c>
      <c r="B86" s="31">
        <v>3.0</v>
      </c>
      <c r="C86" s="32">
        <v>11.0</v>
      </c>
      <c r="D86" s="17">
        <f t="shared" si="1"/>
        <v>7</v>
      </c>
      <c r="E86" s="23">
        <f t="shared" si="4"/>
        <v>363.875</v>
      </c>
      <c r="F86" s="20"/>
      <c r="G86" s="20"/>
      <c r="H86" s="2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6">
        <v>42819.0</v>
      </c>
      <c r="B87" s="31">
        <v>3.0</v>
      </c>
      <c r="C87" s="32">
        <v>12.0</v>
      </c>
      <c r="D87" s="17">
        <f t="shared" si="1"/>
        <v>7.5</v>
      </c>
      <c r="E87" s="23">
        <f t="shared" si="4"/>
        <v>371.375</v>
      </c>
      <c r="F87" s="20"/>
      <c r="G87" s="20"/>
      <c r="H87" s="2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6">
        <v>42820.0</v>
      </c>
      <c r="B88" s="31">
        <v>6.0</v>
      </c>
      <c r="C88" s="32">
        <v>13.0</v>
      </c>
      <c r="D88" s="17">
        <f t="shared" si="1"/>
        <v>9.5</v>
      </c>
      <c r="E88" s="23">
        <f t="shared" si="4"/>
        <v>380.875</v>
      </c>
      <c r="F88" s="20"/>
      <c r="G88" s="20"/>
      <c r="H88" s="2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6">
        <v>42821.0</v>
      </c>
      <c r="B89" s="31">
        <v>5.0</v>
      </c>
      <c r="C89" s="32">
        <v>13.0</v>
      </c>
      <c r="D89" s="17">
        <f t="shared" si="1"/>
        <v>9</v>
      </c>
      <c r="E89" s="23">
        <f t="shared" si="4"/>
        <v>389.875</v>
      </c>
      <c r="F89" s="20"/>
      <c r="G89" s="20"/>
      <c r="H89" s="2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6">
        <v>42822.0</v>
      </c>
      <c r="B90" s="31">
        <v>2.0</v>
      </c>
      <c r="C90" s="32">
        <v>13.0</v>
      </c>
      <c r="D90" s="17">
        <f t="shared" si="1"/>
        <v>7.5</v>
      </c>
      <c r="E90" s="23">
        <f t="shared" si="4"/>
        <v>397.375</v>
      </c>
      <c r="F90" s="20"/>
      <c r="G90" s="20"/>
      <c r="H90" s="2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6">
        <v>42823.0</v>
      </c>
      <c r="B91" s="31">
        <v>2.0</v>
      </c>
      <c r="C91" s="32">
        <v>11.0</v>
      </c>
      <c r="D91" s="17">
        <f t="shared" si="1"/>
        <v>6.5</v>
      </c>
      <c r="E91" s="23">
        <f t="shared" si="4"/>
        <v>403.875</v>
      </c>
      <c r="F91" s="20"/>
      <c r="G91" s="20"/>
      <c r="H91" s="2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6">
        <v>42824.0</v>
      </c>
      <c r="B92" s="31">
        <v>1.0</v>
      </c>
      <c r="C92" s="32">
        <v>11.0</v>
      </c>
      <c r="D92" s="17">
        <f t="shared" si="1"/>
        <v>6</v>
      </c>
      <c r="E92" s="23">
        <f t="shared" si="4"/>
        <v>409.875</v>
      </c>
      <c r="F92" s="20"/>
      <c r="G92" s="20"/>
      <c r="H92" s="2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6">
        <v>42825.0</v>
      </c>
      <c r="B93" s="31">
        <v>2.0</v>
      </c>
      <c r="C93" s="32">
        <v>13.0</v>
      </c>
      <c r="D93" s="17">
        <f t="shared" si="1"/>
        <v>7.5</v>
      </c>
      <c r="E93" s="23">
        <f t="shared" si="4"/>
        <v>417.375</v>
      </c>
      <c r="F93" s="20"/>
      <c r="G93" s="20"/>
      <c r="H93" s="2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">
        <v>42826.0</v>
      </c>
      <c r="B94" s="31">
        <v>6.0</v>
      </c>
      <c r="C94" s="32">
        <v>15.0</v>
      </c>
      <c r="D94" s="17">
        <f t="shared" si="1"/>
        <v>10.5</v>
      </c>
      <c r="E94" s="23">
        <f t="shared" si="4"/>
        <v>427.875</v>
      </c>
      <c r="F94" s="20"/>
      <c r="G94" s="20"/>
      <c r="H94" s="2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6">
        <v>42827.0</v>
      </c>
      <c r="B95" s="31">
        <v>8.0</v>
      </c>
      <c r="C95" s="32">
        <v>17.0</v>
      </c>
      <c r="D95" s="17">
        <f t="shared" si="1"/>
        <v>12.5</v>
      </c>
      <c r="E95" s="23">
        <f t="shared" si="4"/>
        <v>440.375</v>
      </c>
      <c r="F95" s="20"/>
      <c r="G95" s="37" t="s">
        <v>20</v>
      </c>
      <c r="H95" s="38">
        <v>42814.0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6">
        <v>42828.0</v>
      </c>
      <c r="B96" s="31">
        <v>9.0</v>
      </c>
      <c r="C96" s="32">
        <v>13.0</v>
      </c>
      <c r="D96" s="17">
        <f t="shared" si="1"/>
        <v>11</v>
      </c>
      <c r="E96" s="23">
        <f t="shared" si="4"/>
        <v>451.375</v>
      </c>
      <c r="F96" s="20"/>
      <c r="G96" s="20"/>
      <c r="H96" s="2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6">
        <v>42829.0</v>
      </c>
      <c r="B97" s="31">
        <v>3.0</v>
      </c>
      <c r="C97" s="34">
        <v>12.0</v>
      </c>
      <c r="D97" s="17">
        <f t="shared" si="1"/>
        <v>7.5</v>
      </c>
      <c r="E97" s="23">
        <f t="shared" si="4"/>
        <v>458.875</v>
      </c>
      <c r="F97" s="20"/>
      <c r="G97" s="26" t="s">
        <v>15</v>
      </c>
      <c r="H97" s="27">
        <v>230.0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6">
        <v>42830.0</v>
      </c>
      <c r="B98" s="31">
        <v>6.0</v>
      </c>
      <c r="C98" s="34">
        <v>8.0</v>
      </c>
      <c r="D98" s="17">
        <f t="shared" si="1"/>
        <v>7</v>
      </c>
      <c r="E98" s="23">
        <f t="shared" si="4"/>
        <v>465.875</v>
      </c>
      <c r="F98" s="20"/>
      <c r="G98" s="26" t="s">
        <v>17</v>
      </c>
      <c r="H98" s="29">
        <v>425.0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6">
        <v>42831.0</v>
      </c>
      <c r="B99" s="31">
        <v>9.0</v>
      </c>
      <c r="C99" s="34">
        <v>14.0</v>
      </c>
      <c r="D99" s="17">
        <f t="shared" si="1"/>
        <v>11.5</v>
      </c>
      <c r="E99" s="23">
        <f t="shared" si="4"/>
        <v>477.375</v>
      </c>
      <c r="F99" s="20"/>
      <c r="G99" s="20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6">
        <v>42832.0</v>
      </c>
      <c r="B100" s="35">
        <f t="shared" ref="B100:B106" si="5">C100-5</f>
        <v>3</v>
      </c>
      <c r="C100" s="34">
        <v>8.0</v>
      </c>
      <c r="D100" s="17">
        <f t="shared" si="1"/>
        <v>5.5</v>
      </c>
      <c r="E100" s="23">
        <f t="shared" si="4"/>
        <v>482.875</v>
      </c>
      <c r="F100" s="20"/>
      <c r="G100" s="20"/>
      <c r="H100" s="2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6">
        <v>42833.0</v>
      </c>
      <c r="B101" s="35">
        <f t="shared" si="5"/>
        <v>5</v>
      </c>
      <c r="C101" s="34">
        <v>10.0</v>
      </c>
      <c r="D101" s="17">
        <f t="shared" si="1"/>
        <v>7.5</v>
      </c>
      <c r="E101" s="23">
        <f t="shared" si="4"/>
        <v>490.375</v>
      </c>
      <c r="F101" s="20"/>
      <c r="G101" s="20"/>
      <c r="H101" s="2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6">
        <v>42834.0</v>
      </c>
      <c r="B102" s="35">
        <f t="shared" si="5"/>
        <v>5</v>
      </c>
      <c r="C102" s="34">
        <v>10.0</v>
      </c>
      <c r="D102" s="17">
        <f t="shared" si="1"/>
        <v>7.5</v>
      </c>
      <c r="E102" s="23">
        <f t="shared" si="4"/>
        <v>497.875</v>
      </c>
      <c r="F102" s="20"/>
      <c r="G102" s="20"/>
      <c r="H102" s="2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6">
        <v>42835.0</v>
      </c>
      <c r="B103" s="35">
        <f t="shared" si="5"/>
        <v>5</v>
      </c>
      <c r="C103" s="34">
        <v>10.0</v>
      </c>
      <c r="D103" s="17">
        <f t="shared" si="1"/>
        <v>7.5</v>
      </c>
      <c r="E103" s="23">
        <f t="shared" si="4"/>
        <v>505.375</v>
      </c>
      <c r="F103" s="20"/>
      <c r="G103" s="20"/>
      <c r="H103" s="2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6">
        <v>42836.0</v>
      </c>
      <c r="B104" s="35">
        <f t="shared" si="5"/>
        <v>6</v>
      </c>
      <c r="C104" s="34">
        <v>11.0</v>
      </c>
      <c r="D104" s="17">
        <f t="shared" si="1"/>
        <v>8.5</v>
      </c>
      <c r="E104" s="23">
        <f t="shared" si="4"/>
        <v>513.875</v>
      </c>
      <c r="F104" s="20"/>
      <c r="G104" s="20"/>
      <c r="H104" s="2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6">
        <v>42837.0</v>
      </c>
      <c r="B105" s="35">
        <f t="shared" si="5"/>
        <v>8</v>
      </c>
      <c r="C105" s="34">
        <v>13.0</v>
      </c>
      <c r="D105" s="17">
        <f t="shared" si="1"/>
        <v>10.5</v>
      </c>
      <c r="E105" s="23">
        <f t="shared" si="4"/>
        <v>524.375</v>
      </c>
      <c r="F105" s="18"/>
      <c r="G105" s="36"/>
      <c r="H105" s="2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6">
        <v>42838.0</v>
      </c>
      <c r="B106" s="35">
        <f t="shared" si="5"/>
        <v>9</v>
      </c>
      <c r="C106" s="34">
        <v>14.0</v>
      </c>
      <c r="D106" s="17">
        <f t="shared" si="1"/>
        <v>11.5</v>
      </c>
      <c r="E106" s="23">
        <f t="shared" si="4"/>
        <v>535.875</v>
      </c>
      <c r="F106" s="18"/>
      <c r="G106" s="20"/>
      <c r="H106" s="2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6">
        <v>42839.0</v>
      </c>
      <c r="B107" s="31">
        <v>10.0</v>
      </c>
      <c r="C107" s="34">
        <v>21.0</v>
      </c>
      <c r="D107" s="17">
        <f t="shared" si="1"/>
        <v>15.5</v>
      </c>
      <c r="E107" s="23">
        <f t="shared" si="4"/>
        <v>551.375</v>
      </c>
      <c r="F107" s="18"/>
      <c r="G107" s="20"/>
      <c r="H107" s="2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6">
        <v>42840.0</v>
      </c>
      <c r="B108" s="31">
        <v>10.0</v>
      </c>
      <c r="C108" s="34">
        <v>22.0</v>
      </c>
      <c r="D108" s="17">
        <f t="shared" si="1"/>
        <v>16</v>
      </c>
      <c r="E108" s="23">
        <f t="shared" si="4"/>
        <v>567.375</v>
      </c>
      <c r="F108" s="18"/>
      <c r="G108" s="20"/>
      <c r="H108" s="2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6">
        <v>42841.0</v>
      </c>
      <c r="B109" s="31">
        <v>8.0</v>
      </c>
      <c r="C109" s="34">
        <v>20.0</v>
      </c>
      <c r="D109" s="17">
        <f t="shared" si="1"/>
        <v>14</v>
      </c>
      <c r="E109" s="23">
        <f t="shared" si="4"/>
        <v>581.375</v>
      </c>
      <c r="F109" s="18"/>
      <c r="G109" s="20"/>
      <c r="H109" s="2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6">
        <v>42842.0</v>
      </c>
      <c r="B110" s="31">
        <v>9.0</v>
      </c>
      <c r="C110" s="34">
        <v>17.0</v>
      </c>
      <c r="D110" s="17">
        <f t="shared" si="1"/>
        <v>13</v>
      </c>
      <c r="E110" s="23">
        <f t="shared" si="4"/>
        <v>594.375</v>
      </c>
      <c r="F110" s="18"/>
      <c r="G110" s="20"/>
      <c r="H110" s="2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6">
        <v>42843.0</v>
      </c>
      <c r="B111" s="31">
        <v>10.0</v>
      </c>
      <c r="C111" s="34">
        <v>20.0</v>
      </c>
      <c r="D111" s="17">
        <f t="shared" si="1"/>
        <v>15</v>
      </c>
      <c r="E111" s="23">
        <f t="shared" si="4"/>
        <v>609.375</v>
      </c>
      <c r="F111" s="18"/>
      <c r="G111" s="20"/>
      <c r="H111" s="2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6">
        <v>42844.0</v>
      </c>
      <c r="B112" s="35">
        <f t="shared" ref="B112:B117" si="6">C112-5</f>
        <v>13</v>
      </c>
      <c r="C112" s="34">
        <v>18.0</v>
      </c>
      <c r="D112" s="17">
        <f t="shared" si="1"/>
        <v>15.5</v>
      </c>
      <c r="E112" s="23">
        <f t="shared" si="4"/>
        <v>624.875</v>
      </c>
      <c r="F112" s="18"/>
      <c r="G112" s="20"/>
      <c r="H112" s="2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6">
        <v>42845.0</v>
      </c>
      <c r="B113" s="35">
        <f t="shared" si="6"/>
        <v>9</v>
      </c>
      <c r="C113" s="34">
        <v>14.0</v>
      </c>
      <c r="D113" s="17">
        <f t="shared" si="1"/>
        <v>11.5</v>
      </c>
      <c r="E113" s="23">
        <f t="shared" si="4"/>
        <v>636.375</v>
      </c>
      <c r="F113" s="18"/>
      <c r="G113" s="20"/>
      <c r="H113" s="2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6">
        <v>42846.0</v>
      </c>
      <c r="B114" s="35">
        <f t="shared" si="6"/>
        <v>3</v>
      </c>
      <c r="C114" s="34">
        <v>8.0</v>
      </c>
      <c r="D114" s="17">
        <f t="shared" si="1"/>
        <v>5.5</v>
      </c>
      <c r="E114" s="23">
        <f t="shared" si="4"/>
        <v>641.875</v>
      </c>
      <c r="F114" s="18"/>
      <c r="G114" s="20"/>
      <c r="H114" s="2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6">
        <v>42847.0</v>
      </c>
      <c r="B115" s="35">
        <f t="shared" si="6"/>
        <v>8</v>
      </c>
      <c r="C115" s="34">
        <v>13.0</v>
      </c>
      <c r="D115" s="17">
        <f t="shared" si="1"/>
        <v>10.5</v>
      </c>
      <c r="E115" s="23">
        <f t="shared" si="4"/>
        <v>652.375</v>
      </c>
      <c r="F115" s="18"/>
      <c r="G115" s="36"/>
      <c r="H115" s="2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6">
        <v>42848.0</v>
      </c>
      <c r="B116" s="35">
        <f t="shared" si="6"/>
        <v>10</v>
      </c>
      <c r="C116" s="34">
        <v>15.0</v>
      </c>
      <c r="D116" s="17">
        <f t="shared" si="1"/>
        <v>12.5</v>
      </c>
      <c r="E116" s="23">
        <f t="shared" si="4"/>
        <v>664.875</v>
      </c>
      <c r="F116" s="18"/>
      <c r="G116" s="33"/>
      <c r="H116" s="2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6">
        <v>42849.0</v>
      </c>
      <c r="B117" s="35">
        <f t="shared" si="6"/>
        <v>11</v>
      </c>
      <c r="C117" s="34">
        <v>16.0</v>
      </c>
      <c r="D117" s="17">
        <f t="shared" si="1"/>
        <v>13.5</v>
      </c>
      <c r="E117" s="23">
        <f t="shared" si="4"/>
        <v>678.375</v>
      </c>
      <c r="F117" s="18"/>
      <c r="G117" s="20"/>
      <c r="H117" s="2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6">
        <v>42850.0</v>
      </c>
      <c r="B118" s="31">
        <v>15.0</v>
      </c>
      <c r="C118" s="34">
        <v>21.0</v>
      </c>
      <c r="D118" s="17">
        <f t="shared" si="1"/>
        <v>18</v>
      </c>
      <c r="E118" s="23">
        <f t="shared" si="4"/>
        <v>696.375</v>
      </c>
      <c r="F118" s="18"/>
      <c r="G118" s="20"/>
      <c r="H118" s="2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6">
        <v>42851.0</v>
      </c>
      <c r="B119" s="31">
        <v>14.0</v>
      </c>
      <c r="C119" s="34">
        <v>22.0</v>
      </c>
      <c r="D119" s="17">
        <f t="shared" si="1"/>
        <v>18</v>
      </c>
      <c r="E119" s="23">
        <f t="shared" si="4"/>
        <v>714.375</v>
      </c>
      <c r="F119" s="20"/>
      <c r="G119" s="20"/>
      <c r="H119" s="2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6">
        <v>42852.0</v>
      </c>
      <c r="B120" s="31">
        <v>13.0</v>
      </c>
      <c r="C120" s="34">
        <v>22.0</v>
      </c>
      <c r="D120" s="17">
        <f t="shared" si="1"/>
        <v>17.5</v>
      </c>
      <c r="E120" s="23">
        <f t="shared" si="4"/>
        <v>731.875</v>
      </c>
      <c r="F120" s="20"/>
      <c r="G120" s="20"/>
      <c r="H120" s="2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6">
        <v>42853.0</v>
      </c>
      <c r="B121" s="31">
        <v>12.0</v>
      </c>
      <c r="C121" s="34">
        <v>20.0</v>
      </c>
      <c r="D121" s="17">
        <f t="shared" si="1"/>
        <v>16</v>
      </c>
      <c r="E121" s="23">
        <f t="shared" si="4"/>
        <v>747.875</v>
      </c>
      <c r="F121" s="20"/>
      <c r="G121" s="20"/>
      <c r="H121" s="2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6">
        <v>42854.0</v>
      </c>
      <c r="B122" s="31">
        <v>10.0</v>
      </c>
      <c r="C122" s="34">
        <v>19.0</v>
      </c>
      <c r="D122" s="17">
        <f t="shared" si="1"/>
        <v>14.5</v>
      </c>
      <c r="E122" s="23">
        <f t="shared" si="4"/>
        <v>762.375</v>
      </c>
      <c r="F122" s="20"/>
      <c r="G122" s="20"/>
      <c r="H122" s="2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6">
        <v>42855.0</v>
      </c>
      <c r="B123" s="31">
        <v>10.0</v>
      </c>
      <c r="C123" s="34">
        <v>22.0</v>
      </c>
      <c r="D123" s="17">
        <f t="shared" si="1"/>
        <v>16</v>
      </c>
      <c r="E123" s="23">
        <f t="shared" si="4"/>
        <v>778.375</v>
      </c>
      <c r="F123" s="20"/>
      <c r="G123" s="20"/>
      <c r="H123" s="2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6">
        <v>42856.0</v>
      </c>
      <c r="B124" s="35">
        <f t="shared" ref="B124:B155" si="7">C124-5</f>
        <v>7</v>
      </c>
      <c r="C124" s="34">
        <v>12.0</v>
      </c>
      <c r="D124" s="17">
        <f t="shared" si="1"/>
        <v>9.5</v>
      </c>
      <c r="E124" s="23">
        <f t="shared" si="4"/>
        <v>787.875</v>
      </c>
      <c r="F124" s="20"/>
      <c r="G124" s="20"/>
      <c r="H124" s="2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6">
        <v>42857.0</v>
      </c>
      <c r="B125" s="35">
        <f t="shared" si="7"/>
        <v>10</v>
      </c>
      <c r="C125" s="34">
        <v>15.0</v>
      </c>
      <c r="D125" s="17">
        <f t="shared" si="1"/>
        <v>12.5</v>
      </c>
      <c r="E125" s="23">
        <f t="shared" si="4"/>
        <v>800.375</v>
      </c>
      <c r="F125" s="20"/>
      <c r="G125" s="20"/>
      <c r="H125" s="2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6">
        <v>42858.0</v>
      </c>
      <c r="B126" s="35">
        <f t="shared" si="7"/>
        <v>13</v>
      </c>
      <c r="C126" s="34">
        <v>18.0</v>
      </c>
      <c r="D126" s="17">
        <f t="shared" si="1"/>
        <v>15.5</v>
      </c>
      <c r="E126" s="23">
        <f t="shared" si="4"/>
        <v>815.875</v>
      </c>
      <c r="F126" s="20"/>
      <c r="G126" s="20"/>
      <c r="H126" s="2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6">
        <v>42859.0</v>
      </c>
      <c r="B127" s="35">
        <f t="shared" si="7"/>
        <v>16</v>
      </c>
      <c r="C127" s="34">
        <v>21.0</v>
      </c>
      <c r="D127" s="17">
        <f t="shared" si="1"/>
        <v>18.5</v>
      </c>
      <c r="E127" s="23">
        <f t="shared" si="4"/>
        <v>834.375</v>
      </c>
      <c r="F127" s="20"/>
      <c r="G127" s="20"/>
      <c r="H127" s="2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6">
        <v>42860.0</v>
      </c>
      <c r="B128" s="35">
        <f t="shared" si="7"/>
        <v>11</v>
      </c>
      <c r="C128" s="34">
        <v>16.0</v>
      </c>
      <c r="D128" s="17">
        <f t="shared" si="1"/>
        <v>13.5</v>
      </c>
      <c r="E128" s="23">
        <f t="shared" si="4"/>
        <v>847.875</v>
      </c>
      <c r="F128" s="20"/>
      <c r="G128" s="20"/>
      <c r="H128" s="2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6">
        <v>42861.0</v>
      </c>
      <c r="B129" s="35">
        <f t="shared" si="7"/>
        <v>15</v>
      </c>
      <c r="C129" s="34">
        <v>20.0</v>
      </c>
      <c r="D129" s="17">
        <f t="shared" si="1"/>
        <v>17.5</v>
      </c>
      <c r="E129" s="23">
        <f t="shared" si="4"/>
        <v>865.375</v>
      </c>
      <c r="F129" s="20"/>
      <c r="G129" s="20"/>
      <c r="H129" s="2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6">
        <v>42862.0</v>
      </c>
      <c r="B130" s="35">
        <f t="shared" si="7"/>
        <v>12</v>
      </c>
      <c r="C130" s="34">
        <v>17.0</v>
      </c>
      <c r="D130" s="17">
        <f t="shared" si="1"/>
        <v>14.5</v>
      </c>
      <c r="E130" s="23">
        <f t="shared" si="4"/>
        <v>879.875</v>
      </c>
      <c r="F130" s="20"/>
      <c r="G130" s="20"/>
      <c r="H130" s="2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6">
        <v>42863.0</v>
      </c>
      <c r="B131" s="35">
        <f t="shared" si="7"/>
        <v>10</v>
      </c>
      <c r="C131" s="34">
        <v>15.0</v>
      </c>
      <c r="D131" s="17">
        <f t="shared" si="1"/>
        <v>12.5</v>
      </c>
      <c r="E131" s="23">
        <f t="shared" si="4"/>
        <v>892.375</v>
      </c>
      <c r="F131" s="20"/>
      <c r="G131" s="20"/>
      <c r="H131" s="2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6">
        <v>42864.0</v>
      </c>
      <c r="B132" s="35">
        <f t="shared" si="7"/>
        <v>5</v>
      </c>
      <c r="C132" s="34">
        <v>10.0</v>
      </c>
      <c r="D132" s="17">
        <f t="shared" si="1"/>
        <v>7.5</v>
      </c>
      <c r="E132" s="23">
        <f t="shared" si="4"/>
        <v>899.875</v>
      </c>
      <c r="F132" s="20"/>
      <c r="G132" s="20"/>
      <c r="H132" s="2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6">
        <v>42865.0</v>
      </c>
      <c r="B133" s="35">
        <f t="shared" si="7"/>
        <v>3</v>
      </c>
      <c r="C133" s="34">
        <v>8.0</v>
      </c>
      <c r="D133" s="17">
        <f t="shared" si="1"/>
        <v>5.5</v>
      </c>
      <c r="E133" s="23">
        <f t="shared" si="4"/>
        <v>905.375</v>
      </c>
      <c r="F133" s="20"/>
      <c r="G133" s="20"/>
      <c r="H133" s="2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6">
        <v>42866.0</v>
      </c>
      <c r="B134" s="35">
        <f t="shared" si="7"/>
        <v>4</v>
      </c>
      <c r="C134" s="34">
        <v>9.0</v>
      </c>
      <c r="D134" s="17">
        <f t="shared" si="1"/>
        <v>6.5</v>
      </c>
      <c r="E134" s="23">
        <f t="shared" si="4"/>
        <v>911.875</v>
      </c>
      <c r="F134" s="20"/>
      <c r="G134" s="20"/>
      <c r="H134" s="2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6">
        <v>42867.0</v>
      </c>
      <c r="B135" s="35">
        <f t="shared" si="7"/>
        <v>7</v>
      </c>
      <c r="C135" s="34">
        <v>12.0</v>
      </c>
      <c r="D135" s="17">
        <f t="shared" si="1"/>
        <v>9.5</v>
      </c>
      <c r="E135" s="23">
        <f t="shared" si="4"/>
        <v>921.375</v>
      </c>
      <c r="F135" s="20"/>
      <c r="G135" s="20"/>
      <c r="H135" s="2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6">
        <v>42868.0</v>
      </c>
      <c r="B136" s="35">
        <f t="shared" si="7"/>
        <v>11</v>
      </c>
      <c r="C136" s="34">
        <v>16.0</v>
      </c>
      <c r="D136" s="17">
        <f t="shared" si="1"/>
        <v>13.5</v>
      </c>
      <c r="E136" s="23">
        <f t="shared" si="4"/>
        <v>934.875</v>
      </c>
      <c r="F136" s="20"/>
      <c r="G136" s="20"/>
      <c r="H136" s="2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6">
        <v>42869.0</v>
      </c>
      <c r="B137" s="35">
        <f t="shared" si="7"/>
        <v>12</v>
      </c>
      <c r="C137" s="34">
        <v>17.0</v>
      </c>
      <c r="D137" s="17">
        <f t="shared" si="1"/>
        <v>14.5</v>
      </c>
      <c r="E137" s="23">
        <f t="shared" si="4"/>
        <v>949.375</v>
      </c>
      <c r="F137" s="20"/>
      <c r="G137" s="20"/>
      <c r="H137" s="2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6">
        <v>42870.0</v>
      </c>
      <c r="B138" s="35">
        <f t="shared" si="7"/>
        <v>13</v>
      </c>
      <c r="C138" s="34">
        <v>18.0</v>
      </c>
      <c r="D138" s="17">
        <f t="shared" si="1"/>
        <v>15.5</v>
      </c>
      <c r="E138" s="23">
        <f t="shared" si="4"/>
        <v>964.875</v>
      </c>
      <c r="F138" s="20"/>
      <c r="G138" s="20"/>
      <c r="H138" s="2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6">
        <v>42871.0</v>
      </c>
      <c r="B139" s="35">
        <f t="shared" si="7"/>
        <v>15</v>
      </c>
      <c r="C139" s="34">
        <v>20.0</v>
      </c>
      <c r="D139" s="17">
        <f t="shared" si="1"/>
        <v>17.5</v>
      </c>
      <c r="E139" s="23">
        <f t="shared" si="4"/>
        <v>982.375</v>
      </c>
      <c r="F139" s="20"/>
      <c r="G139" s="20"/>
      <c r="H139" s="2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6">
        <v>42872.0</v>
      </c>
      <c r="B140" s="35">
        <f t="shared" si="7"/>
        <v>10</v>
      </c>
      <c r="C140" s="34">
        <v>15.0</v>
      </c>
      <c r="D140" s="17">
        <f t="shared" si="1"/>
        <v>12.5</v>
      </c>
      <c r="E140" s="23">
        <f t="shared" si="4"/>
        <v>994.875</v>
      </c>
      <c r="F140" s="20"/>
      <c r="G140" s="20"/>
      <c r="H140" s="2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6">
        <v>42873.0</v>
      </c>
      <c r="B141" s="35">
        <f t="shared" si="7"/>
        <v>9</v>
      </c>
      <c r="C141" s="34">
        <v>14.0</v>
      </c>
      <c r="D141" s="17">
        <f t="shared" si="1"/>
        <v>11.5</v>
      </c>
      <c r="E141" s="23">
        <f t="shared" si="4"/>
        <v>1006.375</v>
      </c>
      <c r="F141" s="20"/>
      <c r="G141" s="20"/>
      <c r="H141" s="2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6">
        <v>42874.0</v>
      </c>
      <c r="B142" s="35">
        <f t="shared" si="7"/>
        <v>13</v>
      </c>
      <c r="C142" s="34">
        <v>18.0</v>
      </c>
      <c r="D142" s="17">
        <f t="shared" si="1"/>
        <v>15.5</v>
      </c>
      <c r="E142" s="23">
        <f t="shared" si="4"/>
        <v>1021.875</v>
      </c>
      <c r="F142" s="20"/>
      <c r="G142" s="20"/>
      <c r="H142" s="2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6">
        <v>42875.0</v>
      </c>
      <c r="B143" s="35">
        <f t="shared" si="7"/>
        <v>12</v>
      </c>
      <c r="C143" s="34">
        <v>17.0</v>
      </c>
      <c r="D143" s="17">
        <f t="shared" si="1"/>
        <v>14.5</v>
      </c>
      <c r="E143" s="23">
        <f t="shared" si="4"/>
        <v>1036.375</v>
      </c>
      <c r="F143" s="20"/>
      <c r="G143" s="20"/>
      <c r="H143" s="2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6">
        <v>42876.0</v>
      </c>
      <c r="B144" s="35">
        <f t="shared" si="7"/>
        <v>15</v>
      </c>
      <c r="C144" s="34">
        <v>20.0</v>
      </c>
      <c r="D144" s="17">
        <f t="shared" si="1"/>
        <v>17.5</v>
      </c>
      <c r="E144" s="23">
        <f t="shared" si="4"/>
        <v>1053.875</v>
      </c>
      <c r="F144" s="20"/>
      <c r="G144" s="20"/>
      <c r="H144" s="2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6">
        <v>42877.0</v>
      </c>
      <c r="B145" s="35">
        <f t="shared" si="7"/>
        <v>11</v>
      </c>
      <c r="C145" s="34">
        <v>16.0</v>
      </c>
      <c r="D145" s="17">
        <f t="shared" si="1"/>
        <v>13.5</v>
      </c>
      <c r="E145" s="23">
        <f t="shared" si="4"/>
        <v>1067.375</v>
      </c>
      <c r="F145" s="20"/>
      <c r="G145" s="20"/>
      <c r="H145" s="2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6">
        <v>42878.0</v>
      </c>
      <c r="B146" s="35">
        <f t="shared" si="7"/>
        <v>6</v>
      </c>
      <c r="C146" s="34">
        <v>11.0</v>
      </c>
      <c r="D146" s="17">
        <f t="shared" si="1"/>
        <v>8.5</v>
      </c>
      <c r="E146" s="23">
        <f t="shared" si="4"/>
        <v>1075.875</v>
      </c>
      <c r="F146" s="20"/>
      <c r="G146" s="20"/>
      <c r="H146" s="2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6">
        <v>42879.0</v>
      </c>
      <c r="B147" s="35">
        <f t="shared" si="7"/>
        <v>3</v>
      </c>
      <c r="C147" s="34">
        <v>8.0</v>
      </c>
      <c r="D147" s="17">
        <f t="shared" si="1"/>
        <v>5.5</v>
      </c>
      <c r="E147" s="23">
        <f t="shared" si="4"/>
        <v>1081.375</v>
      </c>
      <c r="F147" s="20"/>
      <c r="G147" s="20"/>
      <c r="H147" s="2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6">
        <v>42880.0</v>
      </c>
      <c r="B148" s="35">
        <f t="shared" si="7"/>
        <v>8</v>
      </c>
      <c r="C148" s="34">
        <v>13.0</v>
      </c>
      <c r="D148" s="17">
        <f t="shared" si="1"/>
        <v>10.5</v>
      </c>
      <c r="E148" s="23">
        <f t="shared" si="4"/>
        <v>1091.875</v>
      </c>
      <c r="F148" s="20"/>
      <c r="G148" s="20"/>
      <c r="H148" s="2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6">
        <v>42881.0</v>
      </c>
      <c r="B149" s="35">
        <f t="shared" si="7"/>
        <v>7</v>
      </c>
      <c r="C149" s="34">
        <v>12.0</v>
      </c>
      <c r="D149" s="17">
        <f t="shared" si="1"/>
        <v>9.5</v>
      </c>
      <c r="E149" s="23">
        <f t="shared" si="4"/>
        <v>1101.375</v>
      </c>
      <c r="F149" s="20"/>
      <c r="G149" s="20"/>
      <c r="H149" s="2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6">
        <v>42882.0</v>
      </c>
      <c r="B150" s="35">
        <f t="shared" si="7"/>
        <v>7</v>
      </c>
      <c r="C150" s="34">
        <v>12.0</v>
      </c>
      <c r="D150" s="17">
        <f t="shared" si="1"/>
        <v>9.5</v>
      </c>
      <c r="E150" s="23">
        <f t="shared" si="4"/>
        <v>1110.875</v>
      </c>
      <c r="F150" s="20"/>
      <c r="G150" s="20"/>
      <c r="H150" s="2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6">
        <v>42883.0</v>
      </c>
      <c r="B151" s="35">
        <f t="shared" si="7"/>
        <v>7</v>
      </c>
      <c r="C151" s="34">
        <v>12.0</v>
      </c>
      <c r="D151" s="17">
        <f t="shared" si="1"/>
        <v>9.5</v>
      </c>
      <c r="E151" s="23">
        <f t="shared" si="4"/>
        <v>1120.375</v>
      </c>
      <c r="F151" s="20"/>
      <c r="G151" s="20"/>
      <c r="H151" s="2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6">
        <v>42884.0</v>
      </c>
      <c r="B152" s="35">
        <f t="shared" si="7"/>
        <v>13</v>
      </c>
      <c r="C152" s="34">
        <v>18.0</v>
      </c>
      <c r="D152" s="17">
        <f t="shared" si="1"/>
        <v>15.5</v>
      </c>
      <c r="E152" s="23">
        <f t="shared" si="4"/>
        <v>1135.875</v>
      </c>
      <c r="F152" s="20"/>
      <c r="G152" s="20"/>
      <c r="H152" s="2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6">
        <v>42885.0</v>
      </c>
      <c r="B153" s="35">
        <f t="shared" si="7"/>
        <v>16</v>
      </c>
      <c r="C153" s="34">
        <v>21.0</v>
      </c>
      <c r="D153" s="17">
        <f t="shared" si="1"/>
        <v>18.5</v>
      </c>
      <c r="E153" s="23">
        <f t="shared" si="4"/>
        <v>1154.375</v>
      </c>
      <c r="F153" s="20"/>
      <c r="G153" s="20"/>
      <c r="H153" s="2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6">
        <v>42886.0</v>
      </c>
      <c r="B154" s="35">
        <f t="shared" si="7"/>
        <v>9</v>
      </c>
      <c r="C154" s="34">
        <v>14.0</v>
      </c>
      <c r="D154" s="17">
        <f t="shared" si="1"/>
        <v>11.5</v>
      </c>
      <c r="E154" s="23">
        <f t="shared" si="4"/>
        <v>1165.875</v>
      </c>
      <c r="F154" s="20"/>
      <c r="G154" s="20"/>
      <c r="H154" s="2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6"/>
      <c r="B155" s="35">
        <f t="shared" si="7"/>
        <v>11</v>
      </c>
      <c r="C155" s="34">
        <v>16.0</v>
      </c>
      <c r="D155" s="17">
        <f t="shared" si="1"/>
        <v>13.5</v>
      </c>
      <c r="E155" s="23">
        <f t="shared" si="4"/>
        <v>1179.375</v>
      </c>
      <c r="F155" s="20"/>
      <c r="G155" s="20"/>
      <c r="H155" s="2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H2"/>
    <mergeCell ref="A1:H1"/>
  </mergeCells>
  <conditionalFormatting sqref="E3:E155">
    <cfRule type="cellIs" dxfId="0" priority="1" stopIfTrue="1" operator="between">
      <formula>$H$7</formula>
      <formula>700</formula>
    </cfRule>
  </conditionalFormatting>
  <conditionalFormatting sqref="E3:E155">
    <cfRule type="cellIs" dxfId="1" priority="2" stopIfTrue="1" operator="between">
      <formula>$H$6</formula>
      <formula>$H$7</formula>
    </cfRule>
  </conditionalFormatting>
  <drawing r:id="rId1"/>
</worksheet>
</file>